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740" windowHeight="5160" tabRatio="601" activeTab="0"/>
  </bookViews>
  <sheets>
    <sheet name="Quadro Tarifario Propos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ap_Daily">'[2]Capacity (Daily)'!$E$10</definedName>
    <definedName name="Cap_Hourly">'[2]Capacity (Hourly)'!$E$10</definedName>
    <definedName name="Cap2_Daily">'[2]Capacity (Daily)'!$E$48</definedName>
    <definedName name="Cap2_Hourly">'[2]Capacity (Hourly)'!$E$48</definedName>
    <definedName name="Client">'[4]Residential Tariff Design'!$B$15</definedName>
    <definedName name="Dif">'[3]Residential Tariff Design'!$Q$23</definedName>
    <definedName name="difCOG">'[2]Capacity (Hourly)'!$E$27</definedName>
    <definedName name="difCom">'[2]Capacity (Hourly)'!$E$24</definedName>
    <definedName name="Dife">'[2]Commercial Tariff Design'!$Q$25</definedName>
    <definedName name="Difer">'[3]Residential Tariff Design'!$Q$23</definedName>
    <definedName name="Diferença">#REF!</definedName>
    <definedName name="Diferencia">#REF!</definedName>
    <definedName name="difGNV">'[2]Capacity (Hourly)'!$E$25</definedName>
    <definedName name="difInd">'[2]Capacity (Hourly)'!$E$22</definedName>
    <definedName name="difIPP">'[2]Capacity (Hourly)'!$E$26</definedName>
    <definedName name="difRes">'[2]Capacity (Hourly)'!$E$23</definedName>
    <definedName name="FCCOG">'[2]Capacity (Hourly)'!$E$20</definedName>
    <definedName name="FCCom">'[2]Capacity (Hourly)'!$E$15</definedName>
    <definedName name="FCGNV">'[2]Capacity (Hourly)'!$E$17</definedName>
    <definedName name="FCInd">'[2]Capacity (Hourly)'!$E$11</definedName>
    <definedName name="FCIPP">'[2]Capacity (Hourly)'!$E$19</definedName>
    <definedName name="FCRes">'[2]Capacity (Hourly)'!$E$13</definedName>
    <definedName name="HP_Daily">'[2]Capacity (Daily)'!$E$146</definedName>
    <definedName name="HP_Hourly">'[2]Capacity (Hourly)'!$E$146</definedName>
    <definedName name="Ini_Gra_Res_Vol">#REF!</definedName>
    <definedName name="Ini_Gra_SCom_Vol">#REF!</definedName>
    <definedName name="LP_Daily">'[2]Capacity (Daily)'!$E$116</definedName>
    <definedName name="LP_Hourly">'[2]Capacity (Hourly)'!$E$116</definedName>
    <definedName name="MP_Daily">'[2]Capacity (Daily)'!$E$131</definedName>
    <definedName name="MP_Hourly">'[2]Capacity (Hourly)'!$E$131</definedName>
    <definedName name="SCli">'[3]Residential Tariff Design'!$B$15</definedName>
    <definedName name="SCliente">#REF!</definedName>
    <definedName name="SCliente_ind">#REF!</definedName>
    <definedName name="SerCliente">'[2]Small Industrial Tariff Design'!$B$15</definedName>
    <definedName name="Serv_cli">'[2]Commercial Tariff Design'!$B$15</definedName>
    <definedName name="Serv_cliente">#REF!</definedName>
  </definedNames>
  <calcPr fullCalcOnLoad="1"/>
</workbook>
</file>

<file path=xl/sharedStrings.xml><?xml version="1.0" encoding="utf-8"?>
<sst xmlns="http://schemas.openxmlformats.org/spreadsheetml/2006/main" count="308" uniqueCount="89">
  <si>
    <t>GNV</t>
  </si>
  <si>
    <t>GNC</t>
  </si>
  <si>
    <t>Postos</t>
  </si>
  <si>
    <t>Comercializador</t>
  </si>
  <si>
    <t>Encargo Tarifário</t>
  </si>
  <si>
    <t>Tarifa Proposta</t>
  </si>
  <si>
    <t xml:space="preserve">Margem </t>
  </si>
  <si>
    <t>Custo do Gás</t>
  </si>
  <si>
    <t>Fixo</t>
  </si>
  <si>
    <t>Variável</t>
  </si>
  <si>
    <t>Modalidade de Faturamento</t>
  </si>
  <si>
    <t xml:space="preserve">Classe </t>
  </si>
  <si>
    <t>Consumo</t>
  </si>
  <si>
    <t>Tarifa de Capacidade</t>
  </si>
  <si>
    <t>Tarifa de Consumo</t>
  </si>
  <si>
    <t>(R$/usuário/mês)</t>
  </si>
  <si>
    <t>Adotado em função da capacidade instalada ou contratada do usuário</t>
  </si>
  <si>
    <t>até 3.000</t>
  </si>
  <si>
    <t>3.001 a 7.000</t>
  </si>
  <si>
    <t>7.001 a 15.000</t>
  </si>
  <si>
    <t>15.001 a 40.000</t>
  </si>
  <si>
    <t>acima de 40.000</t>
  </si>
  <si>
    <t>INDUSTRIAL (acima de 50.000 m3/mês)</t>
  </si>
  <si>
    <t>até 15.000</t>
  </si>
  <si>
    <t>15.001 a 45.000</t>
  </si>
  <si>
    <t>45.001 a 250.000</t>
  </si>
  <si>
    <t>251.001 a 500.000</t>
  </si>
  <si>
    <t>acima de 500.000</t>
  </si>
  <si>
    <t>COMERCIAL (até 850 m3/mês)</t>
  </si>
  <si>
    <t>até 50</t>
  </si>
  <si>
    <t>51 a 150</t>
  </si>
  <si>
    <t xml:space="preserve">acima de 150 </t>
  </si>
  <si>
    <t>até 250</t>
  </si>
  <si>
    <t>251 a 500</t>
  </si>
  <si>
    <t>501 a 2500</t>
  </si>
  <si>
    <t>acima de 2.500</t>
  </si>
  <si>
    <t>RESIDENCIAL (medição individual)</t>
  </si>
  <si>
    <t>até 5</t>
  </si>
  <si>
    <t>-</t>
  </si>
  <si>
    <t>6 a 40</t>
  </si>
  <si>
    <t>41 a 80</t>
  </si>
  <si>
    <t>acima de 80</t>
  </si>
  <si>
    <t>RESIDENCIAL (medição coletiva)</t>
  </si>
  <si>
    <t>até 150</t>
  </si>
  <si>
    <t>151 a 1500</t>
  </si>
  <si>
    <t>1501 a 2250</t>
  </si>
  <si>
    <t>acima de 2250</t>
  </si>
  <si>
    <t>Não se aplica</t>
  </si>
  <si>
    <t>Frotas</t>
  </si>
  <si>
    <t>Usuário Final</t>
  </si>
  <si>
    <t>até 100.000</t>
  </si>
  <si>
    <t>100.001 a 500.000</t>
  </si>
  <si>
    <t>500.001 a 2.000.000</t>
  </si>
  <si>
    <t>2.000.001 a 4.000.000</t>
  </si>
  <si>
    <t>4.000.001 a 7.000.000</t>
  </si>
  <si>
    <t>7.000.001 a 10.000.000</t>
  </si>
  <si>
    <t>acima de 10.000.000</t>
  </si>
  <si>
    <t>10.000.001 a 20.000.000</t>
  </si>
  <si>
    <t>acima de 20.000.000</t>
  </si>
  <si>
    <r>
      <t>(R$/m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</si>
  <si>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COMERCIAL (acima de 850 m3/mês)</t>
  </si>
  <si>
    <t>Capacidade Nominal</t>
  </si>
  <si>
    <r>
      <t>Ate 4m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</si>
  <si>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20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</si>
  <si>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100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</si>
  <si>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160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</si>
  <si>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650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</si>
  <si>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1000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</si>
  <si>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4000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</si>
  <si>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r>
      <t>Ate 6500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</t>
    </r>
  </si>
  <si>
    <t>(m³/h)</t>
  </si>
  <si>
    <t>Obs: valores sem impostos</t>
  </si>
  <si>
    <t>INDUSTRIAL (até 50.000 m³/mês)</t>
  </si>
  <si>
    <t>(m³/mês)</t>
  </si>
  <si>
    <t>CO-GERAÇÃO</t>
  </si>
  <si>
    <t>TERMOGERAÇÃO</t>
  </si>
  <si>
    <t>(R$/m³)</t>
  </si>
  <si>
    <t>Obs Margem do Gás sem impostos a ser adicionada ao Custo do Gás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</si>
  <si>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3.000 m3 o encargo variável da classe de consumo 1; para o excedente, aplica-se o encargo variável da classe de consumo 2.</t>
  </si>
  <si>
    <t>Obs:  Custo do Gás de acordo com a Portaria CSPE 270 de 08-12-2003 (sem impostos)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</si>
  <si>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15.000 m3 o encargo variável da classe de consumo 1; para o excedente, aplica-se o encargo variável da classe de consumo 2.</t>
  </si>
  <si>
    <t>Obs: Custo do Gás de acordo com a Portaria CSPE 270 de 08-12-2003 (sem impostos)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</si>
  <si>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50 m3 o encargo variável da classe de consumo 1; para o excedente, aplica-se o encargo variável da classe de consumo 2.</t>
  </si>
  <si>
    <t>Obs Custo do Gás de acordo com a Portaria CSPE 270 de 08-12-2003 (sem impostos)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</si>
  <si>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250 m3 o encargo variável da classe de consumo 1; para o excedente, aplica-se o encargo variável da classe de consumo 2.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</si>
  <si>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5 m3 o encargo variável da classe de consumo 1; para o excedente, aplica-se o encargo variável da classe de consumo 2.</t>
  </si>
  <si>
    <t>Encargos fixo, aplicado de acordo com a capacidade instalada no usuário ou contratada. Os encargos variáveis, aplicam-se em cascata, de acordo com o volume consumido pelo usuário. Por exemplo, se o volume que consome o cliente está na classe 2, aplica-se para os primeiros 150 m3 o encargo variável da classe de consumo 1; para o excedente, aplica-se o encargo variável da classe de consumo 2.</t>
  </si>
  <si>
    <t>Cada classe de consumo e independente. Somente se aplica em cada uma delas um encargo variável</t>
  </si>
  <si>
    <t>Não ha encargos fixos e os encargos variáveis se aplicam em cascata, de acordo com o volume que consome cada usuário. Por exemplo, se o volume que consome o usuário está na classe 3, aplica-se para os primeiros 100.000 m3 o encargo variável da classe de consumo1; para o excedente, aplica-se o encargo variável da classe de consumo 2.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</si>
</sst>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  <numFmt numFmtId="181" formatCode="_-* #,##0.0000\ _€_-;\-* #,##0.0000\ _€_-;_-* &quot;-&quot;??\ _€_-;_-@_-"/>
    <numFmt numFmtId="182" formatCode="_-* #,##0.000000\ _€_-;\-* #,##0.000000\ _€_-;_-* &quot;-&quot;??\ _€_-;_-@_-"/>
    <numFmt numFmtId="183" formatCode="0.00000"/>
    <numFmt numFmtId="184" formatCode="0.0000"/>
    <numFmt numFmtId="185" formatCode="_-* #,##0.0\ _€_-;\-* #,##0.0\ _€_-;_-* &quot;-&quot;??\ _€_-;_-@_-"/>
    <numFmt numFmtId="186" formatCode="_-* #,##0.0000000\ _€_-;\-* #,##0.0000000\ _€_-;_-* &quot;-&quot;??\ _€_-;_-@_-"/>
    <numFmt numFmtId="187" formatCode="#,##0.00000"/>
    <numFmt numFmtId="188" formatCode="0.000"/>
    <numFmt numFmtId="189" formatCode="0.000000"/>
    <numFmt numFmtId="190" formatCode="_(* #,##0_);_(* \(#,##0\);_(* &quot;-&quot;??_);_(@_)"/>
    <numFmt numFmtId="191" formatCode="_(* #,##0.000000_);_(* \(#,##0.000000\);_(* &quot;-&quot;??_);_(@_)"/>
    <numFmt numFmtId="192" formatCode="d\-mmm"/>
    <numFmt numFmtId="193" formatCode="#,##0.0"/>
    <numFmt numFmtId="194" formatCode="_-* #,##0.000\ _€_-;\-* #,##0.000\ _€_-;_-* &quot;-&quot;??\ _€_-;_-@_-"/>
    <numFmt numFmtId="195" formatCode="0.0"/>
    <numFmt numFmtId="196" formatCode="0.0000000"/>
    <numFmt numFmtId="197" formatCode="0.00000000"/>
    <numFmt numFmtId="198" formatCode="0.000000000"/>
    <numFmt numFmtId="199" formatCode="0.0000000000"/>
    <numFmt numFmtId="200" formatCode="0.0000000%"/>
    <numFmt numFmtId="201" formatCode="0.000000%"/>
    <numFmt numFmtId="202" formatCode="0.00000%"/>
    <numFmt numFmtId="203" formatCode="0.0000%"/>
    <numFmt numFmtId="204" formatCode="0.000%"/>
    <numFmt numFmtId="205" formatCode="0.0%"/>
    <numFmt numFmtId="206" formatCode="_(* #,##0.0_);_(* \(#,##0.0\);_(* &quot;-&quot;_);_(@_)"/>
    <numFmt numFmtId="207" formatCode="_(* #,##0.0_);_(* \(#,##0.0\);_(* &quot;-&quot;??_);_(@_)"/>
    <numFmt numFmtId="208" formatCode="&quot;Sim&quot;;&quot;Sim&quot;;&quot;Não&quot;"/>
    <numFmt numFmtId="209" formatCode="&quot;Verdadeiro&quot;;&quot;Verdadeiro&quot;;&quot;Falso&quot;"/>
    <numFmt numFmtId="210" formatCode="&quot;Ativar&quot;;&quot;Ativar&quot;;&quot;Desativar&quot;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color indexed="56"/>
      <name val="Book Antiqua"/>
      <family val="1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183" fontId="4" fillId="2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justify" vertical="center"/>
    </xf>
    <xf numFmtId="0" fontId="4" fillId="2" borderId="0" xfId="0" applyFont="1" applyFill="1" applyBorder="1" applyAlignment="1">
      <alignment horizontal="center"/>
    </xf>
    <xf numFmtId="19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183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4" fontId="4" fillId="2" borderId="7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1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Label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os_D\DOCUME~1\cgrfa4\CONFIG~1\Temp\Tariff%20Mod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30282\Ambiente%20Regulat&#243;rio\Ambiente%20Regulat&#243;rio\Tariff%20Model%2012_12\Tariff%20Model%2012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30282\Ambiente%20Regulat&#243;rio\Ambiente%20Regulat&#243;rio\Tafiff%20Model%20_Up%20Date%20Modelo\TM_rev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Dc\Ger\Ger02\Jacques2\DET%20V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CIAL"/>
      <sheetName val="COMERCIAL"/>
      <sheetName val="Residential Tariff Design"/>
      <sheetName val="Commercial Tariff Design"/>
      <sheetName val="Small Industrial Tariff Design"/>
      <sheetName val="GNV"/>
      <sheetName val="LI IPP Cogen"/>
      <sheetName val="cuadro tarifario"/>
      <sheetName val="D.E.T"/>
      <sheetName val="Hoja1"/>
      <sheetName val="I_Individual"/>
      <sheetName val="C_Individual"/>
      <sheetName val="R_Total"/>
      <sheetName val="R_Individual"/>
      <sheetName val="C_Total"/>
      <sheetName val="I_Total"/>
      <sheetName val="Customers"/>
      <sheetName val="Volumes"/>
      <sheetName val="Capacity (Daily)"/>
      <sheetName val="Capacity (Hourly)"/>
      <sheetName val="Cost of Gas"/>
      <sheetName val="Cost of Capital"/>
      <sheetName val="OPEX"/>
      <sheetName val="Subsidy Valuation"/>
      <sheetName val="Distribution Cost"/>
      <sheetName val="Cost Sharing"/>
      <sheetName val="Costs per segment"/>
      <sheetName val="Tariffs (economic)"/>
      <sheetName val="Revenues"/>
      <sheetName val="Tariffs (proposed)"/>
      <sheetName val="Marginal Costs"/>
      <sheetName val="Factor K"/>
      <sheetName val="Output"/>
      <sheetName val="Outuput2"/>
      <sheetName val="Required Revenue"/>
      <sheetName val="Industrial Volumes"/>
      <sheetName val="Mgt Fee"/>
      <sheetName val="Fiscal Fee &amp; PDD"/>
      <sheetName val="Capex Goal"/>
    </sheetNames>
    <sheetDataSet>
      <sheetData sheetId="3">
        <row r="15">
          <cell r="B15">
            <v>1135.3607150229452</v>
          </cell>
        </row>
        <row r="25">
          <cell r="Q25">
            <v>94185550.6230122</v>
          </cell>
        </row>
      </sheetData>
      <sheetData sheetId="4">
        <row r="15">
          <cell r="B15">
            <v>2239.9968525662007</v>
          </cell>
        </row>
      </sheetData>
      <sheetData sheetId="18">
        <row r="10">
          <cell r="E10" t="str">
            <v>Capacity (Daily)</v>
          </cell>
        </row>
        <row r="48">
          <cell r="E48" t="str">
            <v>Capacity (Daily)</v>
          </cell>
        </row>
        <row r="116">
          <cell r="E116" t="str">
            <v>L Pressure Capacity</v>
          </cell>
        </row>
      </sheetData>
      <sheetData sheetId="19">
        <row r="10">
          <cell r="E10" t="str">
            <v>Capacity (Hourly)</v>
          </cell>
        </row>
        <row r="11">
          <cell r="E11">
            <v>0.707</v>
          </cell>
        </row>
        <row r="13">
          <cell r="E13">
            <v>0.24689344395153007</v>
          </cell>
        </row>
        <row r="15">
          <cell r="E15">
            <v>0.3545516110282077</v>
          </cell>
        </row>
        <row r="17">
          <cell r="E17">
            <v>0.552870275586101</v>
          </cell>
        </row>
        <row r="19">
          <cell r="E19">
            <v>0.26747350770858486</v>
          </cell>
        </row>
        <row r="20">
          <cell r="E20">
            <v>0.33644212068585855</v>
          </cell>
        </row>
        <row r="22">
          <cell r="E22">
            <v>0</v>
          </cell>
        </row>
        <row r="23">
          <cell r="E23">
            <v>32139079.76908513</v>
          </cell>
        </row>
        <row r="24">
          <cell r="E24">
            <v>38835033.966137566</v>
          </cell>
        </row>
        <row r="25">
          <cell r="E25">
            <v>176958716.259236</v>
          </cell>
        </row>
        <row r="26">
          <cell r="E26">
            <v>0</v>
          </cell>
        </row>
        <row r="27">
          <cell r="E27">
            <v>0</v>
          </cell>
        </row>
        <row r="48">
          <cell r="E48" t="str">
            <v>Capacity (Hourly)</v>
          </cell>
        </row>
        <row r="116">
          <cell r="E116" t="str">
            <v>L Pressure Capacity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Tariff Design"/>
      <sheetName val="Commercial Tariff Design"/>
      <sheetName val="Small Industrial Tariff Design"/>
      <sheetName val="D.E.T"/>
      <sheetName val="Hoja1"/>
      <sheetName val="I_Individual"/>
      <sheetName val="C_Individual"/>
      <sheetName val="R_Total"/>
      <sheetName val="R_Individual"/>
      <sheetName val="C_Total"/>
      <sheetName val="I_Total"/>
      <sheetName val="Customers"/>
      <sheetName val="Volumes"/>
      <sheetName val="Capacity (Daily)"/>
      <sheetName val="Capacity (Hourly)"/>
      <sheetName val="Cost of Gas"/>
      <sheetName val="Cost of Capital"/>
      <sheetName val="OPEX"/>
      <sheetName val="Subsidy Valuation"/>
      <sheetName val="Distribution Cost"/>
      <sheetName val="Cost Sharing"/>
      <sheetName val="Costs per segment"/>
      <sheetName val="Tariffs (economic)"/>
      <sheetName val="Revenues"/>
      <sheetName val="Tariffs (proposed)"/>
      <sheetName val="Marginal Costs"/>
      <sheetName val="Factor K"/>
      <sheetName val="Output"/>
      <sheetName val="Outuput2"/>
      <sheetName val="Required Revenue"/>
      <sheetName val="Industrial Volumes"/>
      <sheetName val="Mgt Fee"/>
      <sheetName val="Fiscal Fee &amp; PDD"/>
      <sheetName val="Capex Goal"/>
      <sheetName val="Tariff Model 12_12"/>
    </sheetNames>
    <sheetDataSet>
      <sheetData sheetId="0">
        <row r="15">
          <cell r="B15">
            <v>2.5550522079681537</v>
          </cell>
        </row>
        <row r="23">
          <cell r="Q23">
            <v>8.706410881131887E-08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  <sheetName val="Residential Tariff Design"/>
      <sheetName val="RESIDENCIAL"/>
      <sheetName val="COMERCIAL"/>
      <sheetName val="D.E.T"/>
      <sheetName val="Commercial Tariff Design"/>
      <sheetName val="Small Industrial Tariff Design"/>
      <sheetName val="LI IPP Cogen"/>
      <sheetName val="GNV"/>
      <sheetName val="Hoja1"/>
      <sheetName val="I_Individual"/>
      <sheetName val="C_Individual"/>
      <sheetName val="R_Total"/>
      <sheetName val="R_Individual"/>
      <sheetName val="C_Total"/>
      <sheetName val="I_Total"/>
      <sheetName val="Customers"/>
      <sheetName val="Volumes"/>
      <sheetName val="Capacity (Daily)"/>
      <sheetName val="Capacity (Hourly)"/>
      <sheetName val="Cost of Gas"/>
      <sheetName val="Cost of Capital"/>
      <sheetName val="OPEX"/>
      <sheetName val="Subsidy Valuation"/>
      <sheetName val="Distribution Cost"/>
      <sheetName val="Cost Sharing"/>
      <sheetName val="Costs per segment"/>
      <sheetName val="Tariffs (economic)"/>
      <sheetName val="Revenues"/>
      <sheetName val="Tariffs (proposed)"/>
      <sheetName val="Marginal Costs"/>
      <sheetName val="Factor K"/>
      <sheetName val="Output"/>
      <sheetName val="Outuput2"/>
      <sheetName val="Required Revenue"/>
      <sheetName val="Industrial Volumes"/>
      <sheetName val="Mgt Fee"/>
      <sheetName val="Fiscal Fee &amp; PDD"/>
      <sheetName val="Capex Goal"/>
      <sheetName val="TM_rev7"/>
    </sheetNames>
    <sheetDataSet>
      <sheetData sheetId="1">
        <row r="15">
          <cell r="B15">
            <v>16.713270698424488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.E.T"/>
      <sheetName val="Link Dinámico Analytica"/>
      <sheetName val="Costos Unitarios por Cliente"/>
      <sheetName val="Recalculo D Acontecida"/>
      <sheetName val="Demanda Acontecida Datos"/>
    </sheetNames>
    <sheetDataSet>
      <sheetData sheetId="0">
        <row r="105">
          <cell r="Z105">
            <v>0.3511921835227273</v>
          </cell>
          <cell r="AO105">
            <v>0.9663068903409089</v>
          </cell>
          <cell r="AP105">
            <v>0.770586134659091</v>
          </cell>
          <cell r="AQ105">
            <v>0.4830772426136364</v>
          </cell>
          <cell r="AR105">
            <v>0.41229033920454544</v>
          </cell>
          <cell r="AS105">
            <v>0.37558850397727267</v>
          </cell>
        </row>
        <row r="123">
          <cell r="AO123">
            <v>0.5374638221590909</v>
          </cell>
          <cell r="AP123">
            <v>0.32091436761363634</v>
          </cell>
          <cell r="AQ123">
            <v>0.2397562482954545</v>
          </cell>
          <cell r="AR123">
            <v>0.1480160380681818</v>
          </cell>
          <cell r="AS123">
            <v>0.12908521420454538</v>
          </cell>
        </row>
        <row r="141">
          <cell r="Z141">
            <v>0.39683511875000005</v>
          </cell>
          <cell r="AP141">
            <v>1.76695325625</v>
          </cell>
          <cell r="AQ141">
            <v>1.4488291482954547</v>
          </cell>
          <cell r="AR141">
            <v>1.4151658301136363</v>
          </cell>
        </row>
        <row r="159">
          <cell r="AO159">
            <v>1.2739946028409093</v>
          </cell>
          <cell r="AP159">
            <v>0.9309680744318181</v>
          </cell>
          <cell r="AQ159">
            <v>0.8853423926136365</v>
          </cell>
          <cell r="AR159">
            <v>0.8354608698863637</v>
          </cell>
        </row>
        <row r="177">
          <cell r="AO177">
            <v>1.2882765914772727</v>
          </cell>
          <cell r="AP177">
            <v>1.1045661255681818</v>
          </cell>
          <cell r="AQ177">
            <v>0.9771592846590907</v>
          </cell>
        </row>
        <row r="195">
          <cell r="AO195">
            <v>1.2237488414772728</v>
          </cell>
          <cell r="AP195">
            <v>0.9698361710227273</v>
          </cell>
          <cell r="AQ195">
            <v>0.88338700625</v>
          </cell>
          <cell r="AR195">
            <v>0.8054111823863637</v>
          </cell>
        </row>
        <row r="212">
          <cell r="AO212">
            <v>0.10025237903420886</v>
          </cell>
        </row>
        <row r="213">
          <cell r="AO213">
            <v>0.06615919943181801</v>
          </cell>
        </row>
        <row r="222">
          <cell r="AO222">
            <v>0.18558054375000005</v>
          </cell>
        </row>
        <row r="223">
          <cell r="AO223">
            <v>0.2526771346590909</v>
          </cell>
        </row>
        <row r="235">
          <cell r="AO235">
            <v>0.18475</v>
          </cell>
          <cell r="AP235">
            <v>0.10193000000000005</v>
          </cell>
          <cell r="AQ235">
            <v>0.07121</v>
          </cell>
          <cell r="AR235">
            <v>0.06359000000000002</v>
          </cell>
          <cell r="AS235">
            <v>0.05556</v>
          </cell>
          <cell r="AT235">
            <v>0.047510000000000024</v>
          </cell>
          <cell r="AU235">
            <v>0.03959000000000002</v>
          </cell>
          <cell r="AV235">
            <v>0.01586000000000001</v>
          </cell>
        </row>
        <row r="252">
          <cell r="AO252">
            <v>0.14475000000000005</v>
          </cell>
          <cell r="AP252">
            <v>0.1163</v>
          </cell>
          <cell r="AQ252">
            <v>0.11251000000000001</v>
          </cell>
          <cell r="AR252">
            <v>0.10272</v>
          </cell>
          <cell r="AS252">
            <v>0.08909</v>
          </cell>
          <cell r="AT252">
            <v>0.07637999999999998</v>
          </cell>
          <cell r="AU252">
            <v>0.06336999999999998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63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10.140625" style="0" customWidth="1"/>
    <col min="2" max="2" width="19.00390625" style="0" customWidth="1"/>
    <col min="3" max="3" width="43.421875" style="0" bestFit="1" customWidth="1"/>
    <col min="4" max="4" width="15.28125" style="0" customWidth="1"/>
    <col min="5" max="5" width="12.28125" style="0" customWidth="1"/>
    <col min="6" max="6" width="17.421875" style="0" customWidth="1"/>
    <col min="7" max="7" width="12.421875" style="0" bestFit="1" customWidth="1"/>
    <col min="8" max="8" width="8.140625" style="0" customWidth="1"/>
    <col min="9" max="9" width="8.7109375" style="0" customWidth="1"/>
    <col min="10" max="10" width="8.00390625" style="0" customWidth="1"/>
    <col min="11" max="11" width="8.140625" style="0" customWidth="1"/>
    <col min="12" max="12" width="10.00390625" style="0" customWidth="1"/>
    <col min="13" max="13" width="18.57421875" style="0" customWidth="1"/>
    <col min="14" max="16384" width="0" style="0" hidden="1" customWidth="1"/>
  </cols>
  <sheetData>
    <row r="3" s="1" customFormat="1" ht="15.75" customHeight="1"/>
    <row r="4" s="1" customFormat="1" ht="9"/>
    <row r="5" spans="2:3" s="1" customFormat="1" ht="12.75">
      <c r="B5" s="111" t="s">
        <v>4</v>
      </c>
      <c r="C5" s="92"/>
    </row>
    <row r="6" spans="2:3" s="1" customFormat="1" ht="12.75">
      <c r="B6" s="36" t="s">
        <v>61</v>
      </c>
      <c r="C6" s="37" t="s">
        <v>8</v>
      </c>
    </row>
    <row r="7" spans="2:3" s="1" customFormat="1" ht="12.75">
      <c r="B7" s="38"/>
      <c r="C7" s="39" t="s">
        <v>13</v>
      </c>
    </row>
    <row r="8" spans="2:3" s="1" customFormat="1" ht="12.75">
      <c r="B8" s="38" t="s">
        <v>70</v>
      </c>
      <c r="C8" s="39" t="s">
        <v>15</v>
      </c>
    </row>
    <row r="9" spans="2:3" s="1" customFormat="1" ht="11.25">
      <c r="B9" s="9" t="s">
        <v>62</v>
      </c>
      <c r="C9" s="40">
        <v>10.54</v>
      </c>
    </row>
    <row r="10" spans="2:3" s="1" customFormat="1" ht="11.25">
      <c r="B10" s="16" t="s">
        <v>63</v>
      </c>
      <c r="C10" s="41">
        <v>14.38</v>
      </c>
    </row>
    <row r="11" spans="2:3" s="1" customFormat="1" ht="11.25">
      <c r="B11" s="16" t="s">
        <v>64</v>
      </c>
      <c r="C11" s="41">
        <v>47.93</v>
      </c>
    </row>
    <row r="12" spans="2:3" s="1" customFormat="1" ht="11.25">
      <c r="B12" s="16" t="s">
        <v>65</v>
      </c>
      <c r="C12" s="42">
        <v>1725.34</v>
      </c>
    </row>
    <row r="13" spans="2:3" s="1" customFormat="1" ht="11.25">
      <c r="B13" s="16" t="s">
        <v>66</v>
      </c>
      <c r="C13" s="42">
        <v>6326.25</v>
      </c>
    </row>
    <row r="14" spans="2:3" s="1" customFormat="1" ht="11.25">
      <c r="B14" s="16" t="s">
        <v>67</v>
      </c>
      <c r="C14" s="42">
        <v>9345.6</v>
      </c>
    </row>
    <row r="15" spans="2:3" s="1" customFormat="1" ht="11.25">
      <c r="B15" s="16" t="s">
        <v>68</v>
      </c>
      <c r="C15" s="42">
        <v>19937.27</v>
      </c>
    </row>
    <row r="16" spans="2:3" s="1" customFormat="1" ht="11.25">
      <c r="B16" s="13" t="s">
        <v>69</v>
      </c>
      <c r="C16" s="43">
        <v>31151.99</v>
      </c>
    </row>
    <row r="17" spans="2:3" s="1" customFormat="1" ht="11.25">
      <c r="B17" s="55" t="s">
        <v>71</v>
      </c>
      <c r="C17" s="56"/>
    </row>
    <row r="18" spans="2:3" s="1" customFormat="1" ht="11.25">
      <c r="B18" s="55"/>
      <c r="C18" s="56"/>
    </row>
    <row r="19" spans="2:3" s="1" customFormat="1" ht="11.25">
      <c r="B19" s="55"/>
      <c r="C19" s="56"/>
    </row>
    <row r="20" spans="2:3" s="1" customFormat="1" ht="11.25">
      <c r="B20" s="55"/>
      <c r="C20" s="56"/>
    </row>
    <row r="21" s="1" customFormat="1" ht="9"/>
    <row r="22" spans="1:7" s="1" customFormat="1" ht="9">
      <c r="A22" s="2"/>
      <c r="B22" s="3"/>
      <c r="C22" s="53" t="s">
        <v>4</v>
      </c>
      <c r="D22" s="53"/>
      <c r="E22" s="53"/>
      <c r="F22" s="66" t="s">
        <v>5</v>
      </c>
      <c r="G22" s="67"/>
    </row>
    <row r="23" spans="1:7" s="1" customFormat="1" ht="9">
      <c r="A23" s="82" t="s">
        <v>72</v>
      </c>
      <c r="B23" s="83"/>
      <c r="C23" s="53" t="s">
        <v>6</v>
      </c>
      <c r="D23" s="53"/>
      <c r="E23" s="6" t="s">
        <v>7</v>
      </c>
      <c r="F23" s="86"/>
      <c r="G23" s="87"/>
    </row>
    <row r="24" spans="1:13" s="1" customFormat="1" ht="12.75" customHeight="1">
      <c r="A24" s="7"/>
      <c r="B24" s="8"/>
      <c r="C24" s="4" t="s">
        <v>8</v>
      </c>
      <c r="D24" s="4" t="s">
        <v>9</v>
      </c>
      <c r="E24" s="4" t="s">
        <v>9</v>
      </c>
      <c r="F24" s="4" t="s">
        <v>8</v>
      </c>
      <c r="G24" s="44" t="s">
        <v>9</v>
      </c>
      <c r="H24" s="70" t="s">
        <v>10</v>
      </c>
      <c r="I24" s="71"/>
      <c r="J24" s="71"/>
      <c r="K24" s="71"/>
      <c r="L24" s="71"/>
      <c r="M24" s="88"/>
    </row>
    <row r="25" spans="1:13" s="1" customFormat="1" ht="9">
      <c r="A25" s="9" t="s">
        <v>11</v>
      </c>
      <c r="B25" s="9" t="s">
        <v>12</v>
      </c>
      <c r="C25" s="9" t="s">
        <v>13</v>
      </c>
      <c r="D25" s="9" t="s">
        <v>14</v>
      </c>
      <c r="E25" s="9"/>
      <c r="F25" s="9" t="s">
        <v>13</v>
      </c>
      <c r="G25" s="45" t="s">
        <v>14</v>
      </c>
      <c r="H25" s="73"/>
      <c r="I25" s="74"/>
      <c r="J25" s="74"/>
      <c r="K25" s="74"/>
      <c r="L25" s="74"/>
      <c r="M25" s="89"/>
    </row>
    <row r="26" spans="1:13" s="1" customFormat="1" ht="9">
      <c r="A26" s="12"/>
      <c r="B26" s="13" t="s">
        <v>73</v>
      </c>
      <c r="C26" s="13" t="s">
        <v>15</v>
      </c>
      <c r="D26" s="13" t="s">
        <v>76</v>
      </c>
      <c r="E26" s="13" t="s">
        <v>76</v>
      </c>
      <c r="F26" s="13" t="s">
        <v>15</v>
      </c>
      <c r="G26" s="13" t="s">
        <v>76</v>
      </c>
      <c r="H26" s="73"/>
      <c r="I26" s="74"/>
      <c r="J26" s="74"/>
      <c r="K26" s="74"/>
      <c r="L26" s="74"/>
      <c r="M26" s="89"/>
    </row>
    <row r="27" spans="1:13" s="1" customFormat="1" ht="9">
      <c r="A27" s="14"/>
      <c r="B27" s="14"/>
      <c r="C27" s="50" t="s">
        <v>16</v>
      </c>
      <c r="D27" s="14"/>
      <c r="E27" s="15"/>
      <c r="F27" s="79" t="s">
        <v>16</v>
      </c>
      <c r="G27" s="2"/>
      <c r="H27" s="60" t="s">
        <v>78</v>
      </c>
      <c r="I27" s="61"/>
      <c r="J27" s="61"/>
      <c r="K27" s="61"/>
      <c r="L27" s="61"/>
      <c r="M27" s="62"/>
    </row>
    <row r="28" spans="1:13" s="1" customFormat="1" ht="9">
      <c r="A28" s="16">
        <v>1</v>
      </c>
      <c r="B28" s="17" t="s">
        <v>17</v>
      </c>
      <c r="C28" s="84"/>
      <c r="D28" s="18">
        <f>'[5]D.E.T'!$AO$105</f>
        <v>0.9663068903409089</v>
      </c>
      <c r="E28" s="18">
        <f>'[5]D.E.T'!$Z$105</f>
        <v>0.3511921835227273</v>
      </c>
      <c r="F28" s="80"/>
      <c r="G28" s="46">
        <f>D28+E28</f>
        <v>1.3174990738636363</v>
      </c>
      <c r="H28" s="60"/>
      <c r="I28" s="61"/>
      <c r="J28" s="61"/>
      <c r="K28" s="61"/>
      <c r="L28" s="61"/>
      <c r="M28" s="62"/>
    </row>
    <row r="29" spans="1:13" s="1" customFormat="1" ht="9">
      <c r="A29" s="16">
        <v>2</v>
      </c>
      <c r="B29" s="17" t="s">
        <v>18</v>
      </c>
      <c r="C29" s="84"/>
      <c r="D29" s="18">
        <f>'[5]D.E.T'!$AP$105</f>
        <v>0.770586134659091</v>
      </c>
      <c r="E29" s="18">
        <f>'[5]D.E.T'!$Z$105</f>
        <v>0.3511921835227273</v>
      </c>
      <c r="F29" s="80"/>
      <c r="G29" s="46">
        <f>D29+E29</f>
        <v>1.1217783181818182</v>
      </c>
      <c r="H29" s="60"/>
      <c r="I29" s="61"/>
      <c r="J29" s="61"/>
      <c r="K29" s="61"/>
      <c r="L29" s="61"/>
      <c r="M29" s="62"/>
    </row>
    <row r="30" spans="1:13" s="1" customFormat="1" ht="9">
      <c r="A30" s="16">
        <v>3</v>
      </c>
      <c r="B30" s="17" t="s">
        <v>19</v>
      </c>
      <c r="C30" s="84"/>
      <c r="D30" s="18">
        <f>'[5]D.E.T'!$AQ$105</f>
        <v>0.4830772426136364</v>
      </c>
      <c r="E30" s="18">
        <f>'[5]D.E.T'!$Z$105</f>
        <v>0.3511921835227273</v>
      </c>
      <c r="F30" s="80"/>
      <c r="G30" s="46">
        <f>D30+E30</f>
        <v>0.8342694261363637</v>
      </c>
      <c r="H30" s="60"/>
      <c r="I30" s="61"/>
      <c r="J30" s="61"/>
      <c r="K30" s="61"/>
      <c r="L30" s="61"/>
      <c r="M30" s="62"/>
    </row>
    <row r="31" spans="1:13" s="1" customFormat="1" ht="9">
      <c r="A31" s="16">
        <v>4</v>
      </c>
      <c r="B31" s="17" t="s">
        <v>20</v>
      </c>
      <c r="C31" s="84"/>
      <c r="D31" s="18">
        <f>'[5]D.E.T'!$AR$105</f>
        <v>0.41229033920454544</v>
      </c>
      <c r="E31" s="18">
        <f>'[5]D.E.T'!$Z$105</f>
        <v>0.3511921835227273</v>
      </c>
      <c r="F31" s="80"/>
      <c r="G31" s="46">
        <f>D31+E31</f>
        <v>0.7634825227272728</v>
      </c>
      <c r="H31" s="60"/>
      <c r="I31" s="61"/>
      <c r="J31" s="61"/>
      <c r="K31" s="61"/>
      <c r="L31" s="61"/>
      <c r="M31" s="62"/>
    </row>
    <row r="32" spans="1:13" s="1" customFormat="1" ht="9">
      <c r="A32" s="16">
        <v>5</v>
      </c>
      <c r="B32" s="17" t="s">
        <v>21</v>
      </c>
      <c r="C32" s="84"/>
      <c r="D32" s="18">
        <f>'[5]D.E.T'!$AS$105</f>
        <v>0.37558850397727267</v>
      </c>
      <c r="E32" s="18">
        <f>'[5]D.E.T'!$Z$105</f>
        <v>0.3511921835227273</v>
      </c>
      <c r="F32" s="80"/>
      <c r="G32" s="46">
        <f>D32+E32</f>
        <v>0.7267806875</v>
      </c>
      <c r="H32" s="60"/>
      <c r="I32" s="61"/>
      <c r="J32" s="61"/>
      <c r="K32" s="61"/>
      <c r="L32" s="61"/>
      <c r="M32" s="62"/>
    </row>
    <row r="33" spans="1:13" s="1" customFormat="1" ht="9">
      <c r="A33" s="12"/>
      <c r="B33" s="12"/>
      <c r="C33" s="85"/>
      <c r="D33" s="12"/>
      <c r="E33" s="12"/>
      <c r="F33" s="81"/>
      <c r="G33" s="7"/>
      <c r="H33" s="63"/>
      <c r="I33" s="64"/>
      <c r="J33" s="64"/>
      <c r="K33" s="64"/>
      <c r="L33" s="64"/>
      <c r="M33" s="65"/>
    </row>
    <row r="34" spans="1:13" s="1" customFormat="1" ht="9">
      <c r="A34" s="1" t="s">
        <v>79</v>
      </c>
      <c r="H34" s="47"/>
      <c r="I34" s="47"/>
      <c r="J34" s="47"/>
      <c r="K34" s="47"/>
      <c r="L34" s="47"/>
      <c r="M34" s="48"/>
    </row>
    <row r="35" s="1" customFormat="1" ht="9"/>
    <row r="36" s="1" customFormat="1" ht="9"/>
    <row r="37" s="1" customFormat="1" ht="9"/>
    <row r="38" spans="1:7" s="1" customFormat="1" ht="9">
      <c r="A38" s="2"/>
      <c r="B38" s="3"/>
      <c r="C38" s="53" t="s">
        <v>4</v>
      </c>
      <c r="D38" s="53"/>
      <c r="E38" s="53"/>
      <c r="F38" s="66" t="s">
        <v>5</v>
      </c>
      <c r="G38" s="67"/>
    </row>
    <row r="39" spans="1:7" s="1" customFormat="1" ht="9">
      <c r="A39" s="82" t="s">
        <v>22</v>
      </c>
      <c r="B39" s="83"/>
      <c r="C39" s="53" t="s">
        <v>6</v>
      </c>
      <c r="D39" s="53"/>
      <c r="E39" s="6" t="s">
        <v>7</v>
      </c>
      <c r="F39" s="68"/>
      <c r="G39" s="69"/>
    </row>
    <row r="40" spans="1:13" s="1" customFormat="1" ht="9">
      <c r="A40" s="7"/>
      <c r="B40" s="8"/>
      <c r="C40" s="4" t="s">
        <v>8</v>
      </c>
      <c r="D40" s="4" t="s">
        <v>9</v>
      </c>
      <c r="E40" s="4" t="s">
        <v>9</v>
      </c>
      <c r="F40" s="4" t="s">
        <v>8</v>
      </c>
      <c r="G40" s="4" t="s">
        <v>9</v>
      </c>
      <c r="H40" s="70" t="s">
        <v>10</v>
      </c>
      <c r="I40" s="71"/>
      <c r="J40" s="71"/>
      <c r="K40" s="71"/>
      <c r="L40" s="71"/>
      <c r="M40" s="72"/>
    </row>
    <row r="41" spans="1:13" s="1" customFormat="1" ht="9">
      <c r="A41" s="9" t="s">
        <v>11</v>
      </c>
      <c r="B41" s="9" t="s">
        <v>12</v>
      </c>
      <c r="C41" s="9" t="s">
        <v>13</v>
      </c>
      <c r="D41" s="9" t="s">
        <v>14</v>
      </c>
      <c r="E41" s="9"/>
      <c r="F41" s="9" t="s">
        <v>13</v>
      </c>
      <c r="G41" s="9" t="s">
        <v>14</v>
      </c>
      <c r="H41" s="73"/>
      <c r="I41" s="74"/>
      <c r="J41" s="74"/>
      <c r="K41" s="74"/>
      <c r="L41" s="74"/>
      <c r="M41" s="75"/>
    </row>
    <row r="42" spans="1:13" s="1" customFormat="1" ht="9">
      <c r="A42" s="12"/>
      <c r="B42" s="13" t="s">
        <v>73</v>
      </c>
      <c r="C42" s="13" t="s">
        <v>15</v>
      </c>
      <c r="D42" s="13" t="s">
        <v>59</v>
      </c>
      <c r="E42" s="13" t="s">
        <v>76</v>
      </c>
      <c r="F42" s="13" t="s">
        <v>15</v>
      </c>
      <c r="G42" s="13" t="s">
        <v>59</v>
      </c>
      <c r="H42" s="76"/>
      <c r="I42" s="77"/>
      <c r="J42" s="77"/>
      <c r="K42" s="77"/>
      <c r="L42" s="77"/>
      <c r="M42" s="78"/>
    </row>
    <row r="43" spans="1:13" s="1" customFormat="1" ht="12.75" customHeight="1">
      <c r="A43" s="14"/>
      <c r="B43" s="14"/>
      <c r="C43" s="50" t="s">
        <v>16</v>
      </c>
      <c r="D43" s="14"/>
      <c r="E43" s="9"/>
      <c r="F43" s="79" t="s">
        <v>16</v>
      </c>
      <c r="G43" s="14"/>
      <c r="H43" s="57" t="s">
        <v>80</v>
      </c>
      <c r="I43" s="58"/>
      <c r="J43" s="58"/>
      <c r="K43" s="58"/>
      <c r="L43" s="58"/>
      <c r="M43" s="59"/>
    </row>
    <row r="44" spans="1:13" s="1" customFormat="1" ht="9">
      <c r="A44" s="16">
        <v>1</v>
      </c>
      <c r="B44" s="17" t="s">
        <v>23</v>
      </c>
      <c r="C44" s="84"/>
      <c r="D44" s="18">
        <f>'[5]D.E.T'!$AO$123</f>
        <v>0.5374638221590909</v>
      </c>
      <c r="E44" s="18">
        <f>'[5]D.E.T'!$Z$105</f>
        <v>0.3511921835227273</v>
      </c>
      <c r="F44" s="80"/>
      <c r="G44" s="18">
        <f>D44+E44</f>
        <v>0.8886560056818182</v>
      </c>
      <c r="H44" s="60"/>
      <c r="I44" s="61"/>
      <c r="J44" s="61"/>
      <c r="K44" s="61"/>
      <c r="L44" s="61"/>
      <c r="M44" s="62"/>
    </row>
    <row r="45" spans="1:13" s="1" customFormat="1" ht="9">
      <c r="A45" s="16">
        <v>2</v>
      </c>
      <c r="B45" s="17" t="s">
        <v>24</v>
      </c>
      <c r="C45" s="84"/>
      <c r="D45" s="18">
        <f>'[5]D.E.T'!$AP$123</f>
        <v>0.32091436761363634</v>
      </c>
      <c r="E45" s="18">
        <f>'[5]D.E.T'!$Z$105</f>
        <v>0.3511921835227273</v>
      </c>
      <c r="F45" s="80"/>
      <c r="G45" s="18">
        <f>D45+E45</f>
        <v>0.6721065511363636</v>
      </c>
      <c r="H45" s="60"/>
      <c r="I45" s="61"/>
      <c r="J45" s="61"/>
      <c r="K45" s="61"/>
      <c r="L45" s="61"/>
      <c r="M45" s="62"/>
    </row>
    <row r="46" spans="1:13" s="1" customFormat="1" ht="9">
      <c r="A46" s="16">
        <v>3</v>
      </c>
      <c r="B46" s="17" t="s">
        <v>25</v>
      </c>
      <c r="C46" s="84"/>
      <c r="D46" s="18">
        <f>'[5]D.E.T'!$AQ$123</f>
        <v>0.2397562482954545</v>
      </c>
      <c r="E46" s="18">
        <f>'[5]D.E.T'!$Z$105</f>
        <v>0.3511921835227273</v>
      </c>
      <c r="F46" s="80"/>
      <c r="G46" s="18">
        <f>D46+E46</f>
        <v>0.5909484318181818</v>
      </c>
      <c r="H46" s="60"/>
      <c r="I46" s="61"/>
      <c r="J46" s="61"/>
      <c r="K46" s="61"/>
      <c r="L46" s="61"/>
      <c r="M46" s="62"/>
    </row>
    <row r="47" spans="1:13" s="1" customFormat="1" ht="9">
      <c r="A47" s="16">
        <v>4</v>
      </c>
      <c r="B47" s="17" t="s">
        <v>26</v>
      </c>
      <c r="C47" s="84"/>
      <c r="D47" s="18">
        <f>'[5]D.E.T'!$AR$123</f>
        <v>0.1480160380681818</v>
      </c>
      <c r="E47" s="18">
        <f>'[5]D.E.T'!$Z$105</f>
        <v>0.3511921835227273</v>
      </c>
      <c r="F47" s="80"/>
      <c r="G47" s="18">
        <f>D47+E47</f>
        <v>0.4992082215909091</v>
      </c>
      <c r="H47" s="60"/>
      <c r="I47" s="61"/>
      <c r="J47" s="61"/>
      <c r="K47" s="61"/>
      <c r="L47" s="61"/>
      <c r="M47" s="62"/>
    </row>
    <row r="48" spans="1:13" s="1" customFormat="1" ht="9">
      <c r="A48" s="16">
        <v>5</v>
      </c>
      <c r="B48" s="17" t="s">
        <v>27</v>
      </c>
      <c r="C48" s="84"/>
      <c r="D48" s="18">
        <f>'[5]D.E.T'!$AS$123</f>
        <v>0.12908521420454538</v>
      </c>
      <c r="E48" s="18">
        <f>'[5]D.E.T'!$Z$105</f>
        <v>0.3511921835227273</v>
      </c>
      <c r="F48" s="80"/>
      <c r="G48" s="18">
        <f>D48+E48</f>
        <v>0.4802773977272727</v>
      </c>
      <c r="H48" s="60"/>
      <c r="I48" s="61"/>
      <c r="J48" s="61"/>
      <c r="K48" s="61"/>
      <c r="L48" s="61"/>
      <c r="M48" s="62"/>
    </row>
    <row r="49" spans="1:13" s="1" customFormat="1" ht="9">
      <c r="A49" s="12"/>
      <c r="B49" s="12"/>
      <c r="C49" s="85"/>
      <c r="D49" s="12"/>
      <c r="E49" s="12"/>
      <c r="F49" s="81"/>
      <c r="G49" s="12"/>
      <c r="H49" s="63"/>
      <c r="I49" s="64"/>
      <c r="J49" s="64"/>
      <c r="K49" s="64"/>
      <c r="L49" s="64"/>
      <c r="M49" s="65"/>
    </row>
    <row r="50" spans="1:13" s="1" customFormat="1" ht="9">
      <c r="A50" s="1" t="s">
        <v>81</v>
      </c>
      <c r="B50" s="22"/>
      <c r="C50" s="19"/>
      <c r="D50" s="22"/>
      <c r="E50" s="22"/>
      <c r="F50" s="23"/>
      <c r="G50" s="22"/>
      <c r="H50" s="19"/>
      <c r="I50" s="19"/>
      <c r="J50" s="19"/>
      <c r="K50" s="19"/>
      <c r="L50" s="19"/>
      <c r="M50" s="19"/>
    </row>
    <row r="51" s="1" customFormat="1" ht="9"/>
    <row r="52" s="1" customFormat="1" ht="9"/>
    <row r="53" s="1" customFormat="1" ht="9"/>
    <row r="54" spans="1:7" s="1" customFormat="1" ht="9">
      <c r="A54" s="2"/>
      <c r="B54" s="3"/>
      <c r="C54" s="53" t="s">
        <v>4</v>
      </c>
      <c r="D54" s="53"/>
      <c r="E54" s="53"/>
      <c r="F54" s="66" t="s">
        <v>5</v>
      </c>
      <c r="G54" s="67"/>
    </row>
    <row r="55" spans="1:7" s="1" customFormat="1" ht="9">
      <c r="A55" s="82" t="s">
        <v>28</v>
      </c>
      <c r="B55" s="83"/>
      <c r="C55" s="53" t="s">
        <v>6</v>
      </c>
      <c r="D55" s="53"/>
      <c r="E55" s="6" t="s">
        <v>7</v>
      </c>
      <c r="F55" s="68"/>
      <c r="G55" s="69"/>
    </row>
    <row r="56" spans="1:13" s="1" customFormat="1" ht="9">
      <c r="A56" s="7"/>
      <c r="B56" s="8"/>
      <c r="C56" s="4" t="s">
        <v>8</v>
      </c>
      <c r="D56" s="4" t="s">
        <v>9</v>
      </c>
      <c r="E56" s="4" t="s">
        <v>9</v>
      </c>
      <c r="F56" s="4" t="s">
        <v>8</v>
      </c>
      <c r="G56" s="4" t="s">
        <v>9</v>
      </c>
      <c r="H56" s="70" t="s">
        <v>10</v>
      </c>
      <c r="I56" s="71"/>
      <c r="J56" s="71"/>
      <c r="K56" s="71"/>
      <c r="L56" s="71"/>
      <c r="M56" s="72"/>
    </row>
    <row r="57" spans="1:13" s="1" customFormat="1" ht="9">
      <c r="A57" s="9" t="s">
        <v>11</v>
      </c>
      <c r="B57" s="9" t="s">
        <v>12</v>
      </c>
      <c r="C57" s="9" t="s">
        <v>13</v>
      </c>
      <c r="D57" s="9" t="s">
        <v>14</v>
      </c>
      <c r="E57" s="9"/>
      <c r="F57" s="9" t="s">
        <v>13</v>
      </c>
      <c r="G57" s="9" t="s">
        <v>14</v>
      </c>
      <c r="H57" s="73"/>
      <c r="I57" s="74"/>
      <c r="J57" s="74"/>
      <c r="K57" s="74"/>
      <c r="L57" s="74"/>
      <c r="M57" s="75"/>
    </row>
    <row r="58" spans="1:13" s="1" customFormat="1" ht="9">
      <c r="A58" s="12"/>
      <c r="B58" s="13" t="s">
        <v>73</v>
      </c>
      <c r="C58" s="13" t="s">
        <v>15</v>
      </c>
      <c r="D58" s="13" t="s">
        <v>59</v>
      </c>
      <c r="E58" s="13" t="s">
        <v>76</v>
      </c>
      <c r="F58" s="13" t="s">
        <v>15</v>
      </c>
      <c r="G58" s="13" t="s">
        <v>59</v>
      </c>
      <c r="H58" s="76"/>
      <c r="I58" s="77"/>
      <c r="J58" s="77"/>
      <c r="K58" s="77"/>
      <c r="L58" s="77"/>
      <c r="M58" s="78"/>
    </row>
    <row r="59" spans="1:13" s="1" customFormat="1" ht="12.75" customHeight="1">
      <c r="A59" s="14"/>
      <c r="B59" s="14"/>
      <c r="C59" s="50" t="s">
        <v>16</v>
      </c>
      <c r="D59" s="14"/>
      <c r="E59" s="14"/>
      <c r="F59" s="50" t="s">
        <v>16</v>
      </c>
      <c r="G59" s="9"/>
      <c r="H59" s="57" t="s">
        <v>82</v>
      </c>
      <c r="I59" s="58"/>
      <c r="J59" s="58"/>
      <c r="K59" s="58"/>
      <c r="L59" s="58"/>
      <c r="M59" s="59"/>
    </row>
    <row r="60" spans="1:13" s="1" customFormat="1" ht="9">
      <c r="A60" s="16">
        <v>1</v>
      </c>
      <c r="B60" s="17" t="s">
        <v>29</v>
      </c>
      <c r="C60" s="51"/>
      <c r="D60" s="18">
        <f>'[5]D.E.T'!$AO$177</f>
        <v>1.2882765914772727</v>
      </c>
      <c r="E60" s="18">
        <f>'[5]D.E.T'!$Z$141</f>
        <v>0.39683511875000005</v>
      </c>
      <c r="F60" s="51"/>
      <c r="G60" s="18">
        <f>D60+E60</f>
        <v>1.6851117102272728</v>
      </c>
      <c r="H60" s="60"/>
      <c r="I60" s="61"/>
      <c r="J60" s="61"/>
      <c r="K60" s="61"/>
      <c r="L60" s="61"/>
      <c r="M60" s="62"/>
    </row>
    <row r="61" spans="1:13" s="1" customFormat="1" ht="9">
      <c r="A61" s="16">
        <v>2</v>
      </c>
      <c r="B61" s="17" t="s">
        <v>30</v>
      </c>
      <c r="C61" s="51"/>
      <c r="D61" s="18">
        <f>'[5]D.E.T'!$AP$177</f>
        <v>1.1045661255681818</v>
      </c>
      <c r="E61" s="18">
        <f>'[5]D.E.T'!$Z$141</f>
        <v>0.39683511875000005</v>
      </c>
      <c r="F61" s="51"/>
      <c r="G61" s="18">
        <f>D61+E61</f>
        <v>1.501401244318182</v>
      </c>
      <c r="H61" s="60"/>
      <c r="I61" s="61"/>
      <c r="J61" s="61"/>
      <c r="K61" s="61"/>
      <c r="L61" s="61"/>
      <c r="M61" s="62"/>
    </row>
    <row r="62" spans="1:13" s="1" customFormat="1" ht="9">
      <c r="A62" s="16">
        <v>3</v>
      </c>
      <c r="B62" s="17" t="s">
        <v>31</v>
      </c>
      <c r="C62" s="51"/>
      <c r="D62" s="18">
        <f>'[5]D.E.T'!$AQ$177</f>
        <v>0.9771592846590907</v>
      </c>
      <c r="E62" s="18">
        <f>'[5]D.E.T'!$Z$141</f>
        <v>0.39683511875000005</v>
      </c>
      <c r="F62" s="51"/>
      <c r="G62" s="18">
        <f>D62+E62</f>
        <v>1.3739944034090907</v>
      </c>
      <c r="H62" s="60"/>
      <c r="I62" s="61"/>
      <c r="J62" s="61"/>
      <c r="K62" s="61"/>
      <c r="L62" s="61"/>
      <c r="M62" s="62"/>
    </row>
    <row r="63" spans="1:13" s="1" customFormat="1" ht="9">
      <c r="A63" s="12"/>
      <c r="B63" s="12"/>
      <c r="C63" s="52"/>
      <c r="D63" s="12"/>
      <c r="E63" s="12"/>
      <c r="F63" s="52"/>
      <c r="G63" s="12"/>
      <c r="H63" s="63"/>
      <c r="I63" s="64"/>
      <c r="J63" s="64"/>
      <c r="K63" s="64"/>
      <c r="L63" s="64"/>
      <c r="M63" s="65"/>
    </row>
    <row r="64" s="1" customFormat="1" ht="9">
      <c r="A64" s="1" t="s">
        <v>83</v>
      </c>
    </row>
    <row r="65" s="1" customFormat="1" ht="9"/>
    <row r="66" s="1" customFormat="1" ht="9"/>
    <row r="67" spans="1:7" s="1" customFormat="1" ht="9">
      <c r="A67" s="2"/>
      <c r="B67" s="3"/>
      <c r="C67" s="53" t="s">
        <v>4</v>
      </c>
      <c r="D67" s="53"/>
      <c r="E67" s="53"/>
      <c r="F67" s="66" t="s">
        <v>5</v>
      </c>
      <c r="G67" s="67"/>
    </row>
    <row r="68" spans="1:7" s="1" customFormat="1" ht="9">
      <c r="A68" s="82" t="s">
        <v>60</v>
      </c>
      <c r="B68" s="83"/>
      <c r="C68" s="53" t="s">
        <v>6</v>
      </c>
      <c r="D68" s="53"/>
      <c r="E68" s="6" t="s">
        <v>7</v>
      </c>
      <c r="F68" s="68"/>
      <c r="G68" s="69"/>
    </row>
    <row r="69" spans="1:13" s="1" customFormat="1" ht="9">
      <c r="A69" s="7"/>
      <c r="B69" s="8"/>
      <c r="C69" s="4" t="s">
        <v>8</v>
      </c>
      <c r="D69" s="4" t="s">
        <v>9</v>
      </c>
      <c r="E69" s="4" t="s">
        <v>9</v>
      </c>
      <c r="F69" s="4" t="s">
        <v>8</v>
      </c>
      <c r="G69" s="4" t="s">
        <v>9</v>
      </c>
      <c r="H69" s="70" t="s">
        <v>10</v>
      </c>
      <c r="I69" s="71"/>
      <c r="J69" s="71"/>
      <c r="K69" s="71"/>
      <c r="L69" s="71"/>
      <c r="M69" s="72"/>
    </row>
    <row r="70" spans="1:13" s="1" customFormat="1" ht="9">
      <c r="A70" s="9" t="s">
        <v>11</v>
      </c>
      <c r="B70" s="9" t="s">
        <v>12</v>
      </c>
      <c r="C70" s="9" t="s">
        <v>13</v>
      </c>
      <c r="D70" s="9" t="s">
        <v>14</v>
      </c>
      <c r="E70" s="9"/>
      <c r="F70" s="9" t="s">
        <v>13</v>
      </c>
      <c r="G70" s="9" t="s">
        <v>14</v>
      </c>
      <c r="H70" s="73"/>
      <c r="I70" s="74"/>
      <c r="J70" s="74"/>
      <c r="K70" s="74"/>
      <c r="L70" s="74"/>
      <c r="M70" s="75"/>
    </row>
    <row r="71" spans="1:13" s="1" customFormat="1" ht="9">
      <c r="A71" s="12"/>
      <c r="B71" s="13" t="s">
        <v>73</v>
      </c>
      <c r="C71" s="13" t="s">
        <v>15</v>
      </c>
      <c r="D71" s="13" t="s">
        <v>59</v>
      </c>
      <c r="E71" s="13" t="s">
        <v>76</v>
      </c>
      <c r="F71" s="13" t="s">
        <v>15</v>
      </c>
      <c r="G71" s="13" t="s">
        <v>59</v>
      </c>
      <c r="H71" s="76"/>
      <c r="I71" s="77"/>
      <c r="J71" s="77"/>
      <c r="K71" s="77"/>
      <c r="L71" s="77"/>
      <c r="M71" s="78"/>
    </row>
    <row r="72" spans="1:13" s="1" customFormat="1" ht="12.75" customHeight="1">
      <c r="A72" s="14"/>
      <c r="B72" s="9"/>
      <c r="C72" s="50" t="s">
        <v>16</v>
      </c>
      <c r="D72" s="9"/>
      <c r="E72" s="9"/>
      <c r="F72" s="50" t="s">
        <v>16</v>
      </c>
      <c r="G72" s="9"/>
      <c r="H72" s="49" t="s">
        <v>84</v>
      </c>
      <c r="I72" s="58"/>
      <c r="J72" s="58"/>
      <c r="K72" s="58"/>
      <c r="L72" s="58"/>
      <c r="M72" s="59"/>
    </row>
    <row r="73" spans="1:13" s="1" customFormat="1" ht="9">
      <c r="A73" s="16">
        <v>1</v>
      </c>
      <c r="B73" s="17" t="s">
        <v>32</v>
      </c>
      <c r="C73" s="51"/>
      <c r="D73" s="18">
        <f>'[5]D.E.T'!$AO$195</f>
        <v>1.2237488414772728</v>
      </c>
      <c r="E73" s="18">
        <f>'[5]D.E.T'!$Z$141</f>
        <v>0.39683511875000005</v>
      </c>
      <c r="F73" s="51"/>
      <c r="G73" s="18">
        <f>D73+E73</f>
        <v>1.620583960227273</v>
      </c>
      <c r="H73" s="60"/>
      <c r="I73" s="61"/>
      <c r="J73" s="61"/>
      <c r="K73" s="61"/>
      <c r="L73" s="61"/>
      <c r="M73" s="62"/>
    </row>
    <row r="74" spans="1:13" s="1" customFormat="1" ht="9">
      <c r="A74" s="16">
        <v>2</v>
      </c>
      <c r="B74" s="17" t="s">
        <v>33</v>
      </c>
      <c r="C74" s="51"/>
      <c r="D74" s="18">
        <f>'[5]D.E.T'!$AP$195</f>
        <v>0.9698361710227273</v>
      </c>
      <c r="E74" s="18">
        <f>'[5]D.E.T'!$Z$141</f>
        <v>0.39683511875000005</v>
      </c>
      <c r="F74" s="51"/>
      <c r="G74" s="18">
        <f>D74+E74</f>
        <v>1.3666712897727273</v>
      </c>
      <c r="H74" s="60"/>
      <c r="I74" s="61"/>
      <c r="J74" s="61"/>
      <c r="K74" s="61"/>
      <c r="L74" s="61"/>
      <c r="M74" s="62"/>
    </row>
    <row r="75" spans="1:13" s="1" customFormat="1" ht="9">
      <c r="A75" s="16">
        <v>3</v>
      </c>
      <c r="B75" s="17" t="s">
        <v>34</v>
      </c>
      <c r="C75" s="51"/>
      <c r="D75" s="18">
        <f>'[5]D.E.T'!$AQ$195</f>
        <v>0.88338700625</v>
      </c>
      <c r="E75" s="18">
        <f>'[5]D.E.T'!$Z$141</f>
        <v>0.39683511875000005</v>
      </c>
      <c r="F75" s="51"/>
      <c r="G75" s="18">
        <f>D75+E75</f>
        <v>1.280222125</v>
      </c>
      <c r="H75" s="60"/>
      <c r="I75" s="61"/>
      <c r="J75" s="61"/>
      <c r="K75" s="61"/>
      <c r="L75" s="61"/>
      <c r="M75" s="62"/>
    </row>
    <row r="76" spans="1:13" s="1" customFormat="1" ht="9">
      <c r="A76" s="16">
        <v>4</v>
      </c>
      <c r="B76" s="17" t="s">
        <v>35</v>
      </c>
      <c r="C76" s="51"/>
      <c r="D76" s="18">
        <f>'[5]D.E.T'!$AR$195</f>
        <v>0.8054111823863637</v>
      </c>
      <c r="E76" s="18">
        <f>'[5]D.E.T'!$Z$141</f>
        <v>0.39683511875000005</v>
      </c>
      <c r="F76" s="51"/>
      <c r="G76" s="18">
        <f>D76+E76</f>
        <v>1.2022463011363638</v>
      </c>
      <c r="H76" s="60"/>
      <c r="I76" s="61"/>
      <c r="J76" s="61"/>
      <c r="K76" s="61"/>
      <c r="L76" s="61"/>
      <c r="M76" s="62"/>
    </row>
    <row r="77" spans="1:13" s="1" customFormat="1" ht="9">
      <c r="A77" s="12"/>
      <c r="B77" s="12"/>
      <c r="C77" s="52"/>
      <c r="D77" s="12"/>
      <c r="E77" s="12"/>
      <c r="F77" s="54"/>
      <c r="G77" s="13"/>
      <c r="H77" s="63"/>
      <c r="I77" s="64"/>
      <c r="J77" s="64"/>
      <c r="K77" s="64"/>
      <c r="L77" s="64"/>
      <c r="M77" s="65"/>
    </row>
    <row r="78" spans="1:5" s="1" customFormat="1" ht="9">
      <c r="A78" s="1" t="s">
        <v>83</v>
      </c>
      <c r="B78" s="25"/>
      <c r="C78" s="25"/>
      <c r="D78" s="25"/>
      <c r="E78" s="25"/>
    </row>
    <row r="79" s="1" customFormat="1" ht="9"/>
    <row r="80" s="1" customFormat="1" ht="9"/>
    <row r="81" spans="1:7" s="1" customFormat="1" ht="9">
      <c r="A81" s="2"/>
      <c r="B81" s="3"/>
      <c r="C81" s="53" t="s">
        <v>4</v>
      </c>
      <c r="D81" s="53"/>
      <c r="E81" s="53"/>
      <c r="F81" s="66" t="s">
        <v>5</v>
      </c>
      <c r="G81" s="67"/>
    </row>
    <row r="82" spans="1:7" s="1" customFormat="1" ht="9">
      <c r="A82" s="82" t="s">
        <v>36</v>
      </c>
      <c r="B82" s="83"/>
      <c r="C82" s="53" t="s">
        <v>6</v>
      </c>
      <c r="D82" s="53"/>
      <c r="E82" s="6" t="s">
        <v>7</v>
      </c>
      <c r="F82" s="68"/>
      <c r="G82" s="69"/>
    </row>
    <row r="83" spans="1:13" s="1" customFormat="1" ht="9">
      <c r="A83" s="7"/>
      <c r="B83" s="8"/>
      <c r="C83" s="4" t="s">
        <v>8</v>
      </c>
      <c r="D83" s="4" t="s">
        <v>9</v>
      </c>
      <c r="E83" s="4" t="s">
        <v>9</v>
      </c>
      <c r="F83" s="4" t="s">
        <v>8</v>
      </c>
      <c r="G83" s="4" t="s">
        <v>9</v>
      </c>
      <c r="H83" s="70" t="s">
        <v>10</v>
      </c>
      <c r="I83" s="71"/>
      <c r="J83" s="71"/>
      <c r="K83" s="71"/>
      <c r="L83" s="71"/>
      <c r="M83" s="72"/>
    </row>
    <row r="84" spans="1:13" s="1" customFormat="1" ht="9">
      <c r="A84" s="9" t="s">
        <v>11</v>
      </c>
      <c r="B84" s="9" t="s">
        <v>12</v>
      </c>
      <c r="C84" s="9" t="s">
        <v>13</v>
      </c>
      <c r="D84" s="9" t="s">
        <v>14</v>
      </c>
      <c r="E84" s="9"/>
      <c r="F84" s="9" t="s">
        <v>13</v>
      </c>
      <c r="G84" s="9" t="s">
        <v>14</v>
      </c>
      <c r="H84" s="73"/>
      <c r="I84" s="74"/>
      <c r="J84" s="74"/>
      <c r="K84" s="74"/>
      <c r="L84" s="74"/>
      <c r="M84" s="75"/>
    </row>
    <row r="85" spans="1:13" s="1" customFormat="1" ht="9">
      <c r="A85" s="12"/>
      <c r="B85" s="13" t="s">
        <v>73</v>
      </c>
      <c r="C85" s="13" t="s">
        <v>15</v>
      </c>
      <c r="D85" s="13" t="s">
        <v>59</v>
      </c>
      <c r="E85" s="13" t="s">
        <v>76</v>
      </c>
      <c r="F85" s="13" t="s">
        <v>15</v>
      </c>
      <c r="G85" s="13" t="s">
        <v>59</v>
      </c>
      <c r="H85" s="76"/>
      <c r="I85" s="77"/>
      <c r="J85" s="77"/>
      <c r="K85" s="77"/>
      <c r="L85" s="77"/>
      <c r="M85" s="78"/>
    </row>
    <row r="86" spans="1:13" s="1" customFormat="1" ht="9" customHeight="1">
      <c r="A86" s="14"/>
      <c r="B86" s="14"/>
      <c r="C86" s="50" t="s">
        <v>16</v>
      </c>
      <c r="D86" s="14"/>
      <c r="E86" s="14"/>
      <c r="F86" s="50" t="s">
        <v>16</v>
      </c>
      <c r="G86" s="9"/>
      <c r="H86" s="49" t="s">
        <v>85</v>
      </c>
      <c r="I86" s="58"/>
      <c r="J86" s="58"/>
      <c r="K86" s="58"/>
      <c r="L86" s="58"/>
      <c r="M86" s="59"/>
    </row>
    <row r="87" spans="1:13" s="1" customFormat="1" ht="9" customHeight="1">
      <c r="A87" s="16">
        <v>1</v>
      </c>
      <c r="B87" s="17" t="s">
        <v>37</v>
      </c>
      <c r="C87" s="51"/>
      <c r="D87" s="18" t="s">
        <v>38</v>
      </c>
      <c r="E87" s="18"/>
      <c r="F87" s="51"/>
      <c r="G87" s="18"/>
      <c r="H87" s="60"/>
      <c r="I87" s="61"/>
      <c r="J87" s="61"/>
      <c r="K87" s="61"/>
      <c r="L87" s="61"/>
      <c r="M87" s="62"/>
    </row>
    <row r="88" spans="1:13" s="1" customFormat="1" ht="9" customHeight="1">
      <c r="A88" s="16">
        <v>2</v>
      </c>
      <c r="B88" s="17" t="s">
        <v>39</v>
      </c>
      <c r="C88" s="51"/>
      <c r="D88" s="18">
        <f>'[5]D.E.T'!$AP$141</f>
        <v>1.76695325625</v>
      </c>
      <c r="E88" s="18">
        <f>'[5]D.E.T'!$Z$141</f>
        <v>0.39683511875000005</v>
      </c>
      <c r="F88" s="51"/>
      <c r="G88" s="18">
        <f>D88+E88</f>
        <v>2.163788375</v>
      </c>
      <c r="H88" s="60"/>
      <c r="I88" s="61"/>
      <c r="J88" s="61"/>
      <c r="K88" s="61"/>
      <c r="L88" s="61"/>
      <c r="M88" s="62"/>
    </row>
    <row r="89" spans="1:13" s="1" customFormat="1" ht="9" customHeight="1">
      <c r="A89" s="16">
        <v>3</v>
      </c>
      <c r="B89" s="17" t="s">
        <v>40</v>
      </c>
      <c r="C89" s="51"/>
      <c r="D89" s="18">
        <f>'[5]D.E.T'!$AQ$141</f>
        <v>1.4488291482954547</v>
      </c>
      <c r="E89" s="18">
        <f>'[5]D.E.T'!$Z$141</f>
        <v>0.39683511875000005</v>
      </c>
      <c r="F89" s="51"/>
      <c r="G89" s="18">
        <f>D89+E89</f>
        <v>1.8456642670454548</v>
      </c>
      <c r="H89" s="60"/>
      <c r="I89" s="61"/>
      <c r="J89" s="61"/>
      <c r="K89" s="61"/>
      <c r="L89" s="61"/>
      <c r="M89" s="62"/>
    </row>
    <row r="90" spans="1:13" s="1" customFormat="1" ht="9" customHeight="1">
      <c r="A90" s="16">
        <v>4</v>
      </c>
      <c r="B90" s="17" t="s">
        <v>41</v>
      </c>
      <c r="C90" s="51"/>
      <c r="D90" s="18">
        <f>'[5]D.E.T'!$AR$141</f>
        <v>1.4151658301136363</v>
      </c>
      <c r="E90" s="18">
        <f>'[5]D.E.T'!$Z$141</f>
        <v>0.39683511875000005</v>
      </c>
      <c r="F90" s="51"/>
      <c r="G90" s="18">
        <f>D90+E90</f>
        <v>1.8120009488636364</v>
      </c>
      <c r="H90" s="60"/>
      <c r="I90" s="61"/>
      <c r="J90" s="61"/>
      <c r="K90" s="61"/>
      <c r="L90" s="61"/>
      <c r="M90" s="62"/>
    </row>
    <row r="91" spans="1:13" s="1" customFormat="1" ht="9" customHeight="1">
      <c r="A91" s="12"/>
      <c r="B91" s="12"/>
      <c r="C91" s="52"/>
      <c r="D91" s="12"/>
      <c r="E91" s="12"/>
      <c r="F91" s="52"/>
      <c r="G91" s="13"/>
      <c r="H91" s="63"/>
      <c r="I91" s="64"/>
      <c r="J91" s="64"/>
      <c r="K91" s="64"/>
      <c r="L91" s="64"/>
      <c r="M91" s="65"/>
    </row>
    <row r="92" spans="1:13" s="1" customFormat="1" ht="9">
      <c r="A92" s="1" t="s">
        <v>83</v>
      </c>
      <c r="B92" s="22"/>
      <c r="C92" s="22"/>
      <c r="D92" s="22"/>
      <c r="E92" s="22"/>
      <c r="F92" s="22"/>
      <c r="G92" s="22"/>
      <c r="H92" s="24"/>
      <c r="I92" s="24"/>
      <c r="J92" s="24"/>
      <c r="K92" s="24"/>
      <c r="L92" s="24"/>
      <c r="M92" s="24"/>
    </row>
    <row r="93" spans="1:13" s="1" customFormat="1" ht="9">
      <c r="A93" s="22"/>
      <c r="B93" s="22"/>
      <c r="C93" s="22"/>
      <c r="D93" s="22"/>
      <c r="E93" s="22"/>
      <c r="F93" s="22"/>
      <c r="G93" s="22"/>
      <c r="H93" s="24"/>
      <c r="I93" s="24"/>
      <c r="J93" s="24"/>
      <c r="K93" s="24"/>
      <c r="L93" s="24"/>
      <c r="M93" s="24"/>
    </row>
    <row r="94" spans="1:13" s="1" customFormat="1" ht="9">
      <c r="A94" s="22"/>
      <c r="B94" s="22"/>
      <c r="C94" s="22"/>
      <c r="D94" s="22"/>
      <c r="E94" s="22"/>
      <c r="F94" s="22"/>
      <c r="G94" s="22"/>
      <c r="H94" s="24"/>
      <c r="I94" s="24"/>
      <c r="J94" s="24"/>
      <c r="K94" s="24"/>
      <c r="L94" s="24"/>
      <c r="M94" s="24"/>
    </row>
    <row r="95" spans="1:7" s="1" customFormat="1" ht="9">
      <c r="A95" s="2"/>
      <c r="B95" s="3"/>
      <c r="C95" s="53" t="s">
        <v>4</v>
      </c>
      <c r="D95" s="53"/>
      <c r="E95" s="53"/>
      <c r="F95" s="66" t="s">
        <v>5</v>
      </c>
      <c r="G95" s="67"/>
    </row>
    <row r="96" spans="1:7" s="1" customFormat="1" ht="9">
      <c r="A96" s="82" t="s">
        <v>42</v>
      </c>
      <c r="B96" s="83"/>
      <c r="C96" s="53" t="s">
        <v>6</v>
      </c>
      <c r="D96" s="53"/>
      <c r="E96" s="6" t="s">
        <v>7</v>
      </c>
      <c r="F96" s="68"/>
      <c r="G96" s="69"/>
    </row>
    <row r="97" spans="1:13" s="1" customFormat="1" ht="9">
      <c r="A97" s="7"/>
      <c r="B97" s="8"/>
      <c r="C97" s="4" t="s">
        <v>8</v>
      </c>
      <c r="D97" s="4" t="s">
        <v>9</v>
      </c>
      <c r="E97" s="4" t="s">
        <v>9</v>
      </c>
      <c r="F97" s="4" t="s">
        <v>8</v>
      </c>
      <c r="G97" s="4" t="s">
        <v>9</v>
      </c>
      <c r="H97" s="70" t="s">
        <v>10</v>
      </c>
      <c r="I97" s="71"/>
      <c r="J97" s="71"/>
      <c r="K97" s="71"/>
      <c r="L97" s="71"/>
      <c r="M97" s="72"/>
    </row>
    <row r="98" spans="1:13" s="1" customFormat="1" ht="9">
      <c r="A98" s="9" t="s">
        <v>11</v>
      </c>
      <c r="B98" s="9" t="s">
        <v>12</v>
      </c>
      <c r="C98" s="9" t="s">
        <v>13</v>
      </c>
      <c r="D98" s="9" t="s">
        <v>14</v>
      </c>
      <c r="E98" s="9"/>
      <c r="F98" s="9" t="s">
        <v>13</v>
      </c>
      <c r="G98" s="9" t="s">
        <v>14</v>
      </c>
      <c r="H98" s="73"/>
      <c r="I98" s="74"/>
      <c r="J98" s="74"/>
      <c r="K98" s="74"/>
      <c r="L98" s="74"/>
      <c r="M98" s="75"/>
    </row>
    <row r="99" spans="1:13" s="1" customFormat="1" ht="9" customHeight="1">
      <c r="A99" s="12"/>
      <c r="B99" s="13" t="s">
        <v>73</v>
      </c>
      <c r="C99" s="13" t="s">
        <v>15</v>
      </c>
      <c r="D99" s="13" t="s">
        <v>59</v>
      </c>
      <c r="E99" s="13" t="s">
        <v>76</v>
      </c>
      <c r="F99" s="13" t="s">
        <v>15</v>
      </c>
      <c r="G99" s="13" t="s">
        <v>59</v>
      </c>
      <c r="H99" s="76"/>
      <c r="I99" s="77"/>
      <c r="J99" s="77"/>
      <c r="K99" s="77"/>
      <c r="L99" s="77"/>
      <c r="M99" s="78"/>
    </row>
    <row r="100" spans="1:13" s="1" customFormat="1" ht="9" customHeight="1">
      <c r="A100" s="14"/>
      <c r="B100" s="9"/>
      <c r="C100" s="50" t="s">
        <v>16</v>
      </c>
      <c r="D100" s="9"/>
      <c r="E100" s="9"/>
      <c r="F100" s="50" t="s">
        <v>16</v>
      </c>
      <c r="G100" s="9"/>
      <c r="H100" s="49" t="s">
        <v>86</v>
      </c>
      <c r="I100" s="58"/>
      <c r="J100" s="58"/>
      <c r="K100" s="58"/>
      <c r="L100" s="58"/>
      <c r="M100" s="59"/>
    </row>
    <row r="101" spans="1:13" s="1" customFormat="1" ht="9" customHeight="1">
      <c r="A101" s="16">
        <v>1</v>
      </c>
      <c r="B101" s="17" t="s">
        <v>43</v>
      </c>
      <c r="C101" s="51"/>
      <c r="D101" s="18">
        <f>'[5]D.E.T'!$AO$159</f>
        <v>1.2739946028409093</v>
      </c>
      <c r="E101" s="18">
        <f>'[5]D.E.T'!$Z$141</f>
        <v>0.39683511875000005</v>
      </c>
      <c r="F101" s="51"/>
      <c r="G101" s="18">
        <f>D101+E101</f>
        <v>1.6708297215909094</v>
      </c>
      <c r="H101" s="60"/>
      <c r="I101" s="61"/>
      <c r="J101" s="61"/>
      <c r="K101" s="61"/>
      <c r="L101" s="61"/>
      <c r="M101" s="62"/>
    </row>
    <row r="102" spans="1:13" s="1" customFormat="1" ht="9" customHeight="1">
      <c r="A102" s="16">
        <v>2</v>
      </c>
      <c r="B102" s="17" t="s">
        <v>44</v>
      </c>
      <c r="C102" s="51"/>
      <c r="D102" s="18">
        <f>'[5]D.E.T'!$AP$159</f>
        <v>0.9309680744318181</v>
      </c>
      <c r="E102" s="18">
        <f>'[5]D.E.T'!$Z$141</f>
        <v>0.39683511875000005</v>
      </c>
      <c r="F102" s="51"/>
      <c r="G102" s="18">
        <f>D102+E102</f>
        <v>1.3278031931818182</v>
      </c>
      <c r="H102" s="60"/>
      <c r="I102" s="61"/>
      <c r="J102" s="61"/>
      <c r="K102" s="61"/>
      <c r="L102" s="61"/>
      <c r="M102" s="62"/>
    </row>
    <row r="103" spans="1:13" s="1" customFormat="1" ht="9" customHeight="1">
      <c r="A103" s="16">
        <v>3</v>
      </c>
      <c r="B103" s="17" t="s">
        <v>45</v>
      </c>
      <c r="C103" s="51"/>
      <c r="D103" s="18">
        <f>'[5]D.E.T'!$AQ$159</f>
        <v>0.8853423926136365</v>
      </c>
      <c r="E103" s="18">
        <f>'[5]D.E.T'!$Z$141</f>
        <v>0.39683511875000005</v>
      </c>
      <c r="F103" s="51"/>
      <c r="G103" s="18">
        <f>D103+E103</f>
        <v>1.2821775113636364</v>
      </c>
      <c r="H103" s="60"/>
      <c r="I103" s="61"/>
      <c r="J103" s="61"/>
      <c r="K103" s="61"/>
      <c r="L103" s="61"/>
      <c r="M103" s="62"/>
    </row>
    <row r="104" spans="1:13" s="1" customFormat="1" ht="9" customHeight="1">
      <c r="A104" s="16">
        <v>4</v>
      </c>
      <c r="B104" s="17" t="s">
        <v>46</v>
      </c>
      <c r="C104" s="51"/>
      <c r="D104" s="18">
        <f>'[5]D.E.T'!$AR$159</f>
        <v>0.8354608698863637</v>
      </c>
      <c r="E104" s="18">
        <f>'[5]D.E.T'!$Z$141</f>
        <v>0.39683511875000005</v>
      </c>
      <c r="F104" s="51"/>
      <c r="G104" s="18">
        <f>D104+E104</f>
        <v>1.2322959886363638</v>
      </c>
      <c r="H104" s="60"/>
      <c r="I104" s="61"/>
      <c r="J104" s="61"/>
      <c r="K104" s="61"/>
      <c r="L104" s="61"/>
      <c r="M104" s="62"/>
    </row>
    <row r="105" spans="1:13" s="1" customFormat="1" ht="9" customHeight="1">
      <c r="A105" s="12"/>
      <c r="B105" s="12"/>
      <c r="C105" s="52"/>
      <c r="D105" s="12"/>
      <c r="E105" s="12"/>
      <c r="F105" s="52"/>
      <c r="G105" s="13"/>
      <c r="H105" s="63"/>
      <c r="I105" s="64"/>
      <c r="J105" s="64"/>
      <c r="K105" s="64"/>
      <c r="L105" s="64"/>
      <c r="M105" s="65"/>
    </row>
    <row r="106" spans="1:13" s="1" customFormat="1" ht="9" customHeight="1">
      <c r="A106" s="1" t="s">
        <v>83</v>
      </c>
      <c r="B106" s="22"/>
      <c r="C106" s="26"/>
      <c r="D106" s="22"/>
      <c r="E106" s="22"/>
      <c r="F106" s="26"/>
      <c r="G106" s="27"/>
      <c r="H106" s="24"/>
      <c r="I106" s="24"/>
      <c r="J106" s="24"/>
      <c r="K106" s="24"/>
      <c r="L106" s="24"/>
      <c r="M106" s="24"/>
    </row>
    <row r="107" spans="1:13" s="1" customFormat="1" ht="9" customHeight="1">
      <c r="A107" s="22"/>
      <c r="B107" s="22"/>
      <c r="C107" s="26"/>
      <c r="D107" s="22"/>
      <c r="E107" s="22"/>
      <c r="F107" s="26"/>
      <c r="G107" s="27"/>
      <c r="H107" s="24"/>
      <c r="I107" s="24"/>
      <c r="J107" s="24"/>
      <c r="K107" s="24"/>
      <c r="L107" s="24"/>
      <c r="M107" s="24"/>
    </row>
    <row r="108" s="1" customFormat="1" ht="9"/>
    <row r="109" spans="1:7" s="1" customFormat="1" ht="9">
      <c r="A109" s="2"/>
      <c r="B109" s="3"/>
      <c r="C109" s="53" t="s">
        <v>4</v>
      </c>
      <c r="D109" s="53"/>
      <c r="E109" s="53"/>
      <c r="F109" s="66" t="s">
        <v>5</v>
      </c>
      <c r="G109" s="67"/>
    </row>
    <row r="110" spans="1:7" s="1" customFormat="1" ht="9">
      <c r="A110" s="82" t="s">
        <v>0</v>
      </c>
      <c r="B110" s="83"/>
      <c r="C110" s="53" t="s">
        <v>6</v>
      </c>
      <c r="D110" s="53"/>
      <c r="E110" s="6" t="s">
        <v>7</v>
      </c>
      <c r="F110" s="68"/>
      <c r="G110" s="69"/>
    </row>
    <row r="111" spans="1:13" s="1" customFormat="1" ht="9">
      <c r="A111" s="7"/>
      <c r="B111" s="8"/>
      <c r="C111" s="4" t="s">
        <v>8</v>
      </c>
      <c r="D111" s="4" t="s">
        <v>9</v>
      </c>
      <c r="E111" s="4" t="s">
        <v>9</v>
      </c>
      <c r="F111" s="4" t="s">
        <v>8</v>
      </c>
      <c r="G111" s="4" t="s">
        <v>9</v>
      </c>
      <c r="H111" s="70" t="s">
        <v>10</v>
      </c>
      <c r="I111" s="71"/>
      <c r="J111" s="71"/>
      <c r="K111" s="71"/>
      <c r="L111" s="71"/>
      <c r="M111" s="72"/>
    </row>
    <row r="112" spans="1:13" s="1" customFormat="1" ht="9">
      <c r="A112" s="9" t="s">
        <v>11</v>
      </c>
      <c r="B112" s="9" t="s">
        <v>12</v>
      </c>
      <c r="C112" s="9" t="s">
        <v>13</v>
      </c>
      <c r="D112" s="9" t="s">
        <v>14</v>
      </c>
      <c r="E112" s="9"/>
      <c r="F112" s="9" t="s">
        <v>13</v>
      </c>
      <c r="G112" s="9" t="s">
        <v>14</v>
      </c>
      <c r="H112" s="73"/>
      <c r="I112" s="74"/>
      <c r="J112" s="74"/>
      <c r="K112" s="74"/>
      <c r="L112" s="74"/>
      <c r="M112" s="75"/>
    </row>
    <row r="113" spans="1:13" s="1" customFormat="1" ht="9" customHeight="1">
      <c r="A113" s="12"/>
      <c r="B113" s="13" t="s">
        <v>73</v>
      </c>
      <c r="C113" s="13" t="s">
        <v>15</v>
      </c>
      <c r="D113" s="13" t="s">
        <v>59</v>
      </c>
      <c r="E113" s="13" t="s">
        <v>76</v>
      </c>
      <c r="F113" s="13" t="s">
        <v>15</v>
      </c>
      <c r="G113" s="13" t="s">
        <v>59</v>
      </c>
      <c r="H113" s="76"/>
      <c r="I113" s="77"/>
      <c r="J113" s="77"/>
      <c r="K113" s="77"/>
      <c r="L113" s="77"/>
      <c r="M113" s="78"/>
    </row>
    <row r="114" spans="1:13" s="1" customFormat="1" ht="12" customHeight="1">
      <c r="A114" s="14"/>
      <c r="B114" s="14"/>
      <c r="C114" s="14"/>
      <c r="D114" s="14"/>
      <c r="E114" s="14"/>
      <c r="F114" s="14"/>
      <c r="G114" s="14"/>
      <c r="H114" s="49" t="s">
        <v>87</v>
      </c>
      <c r="I114" s="58"/>
      <c r="J114" s="58"/>
      <c r="K114" s="58"/>
      <c r="L114" s="58"/>
      <c r="M114" s="59"/>
    </row>
    <row r="115" spans="1:13" s="1" customFormat="1" ht="9">
      <c r="A115" s="16">
        <v>1</v>
      </c>
      <c r="B115" s="17" t="s">
        <v>2</v>
      </c>
      <c r="C115" s="18" t="s">
        <v>47</v>
      </c>
      <c r="D115" s="18">
        <f>'[5]D.E.T'!$AO$212</f>
        <v>0.10025237903420886</v>
      </c>
      <c r="E115" s="18">
        <f>'[5]D.E.T'!$Z$141</f>
        <v>0.39683511875000005</v>
      </c>
      <c r="F115" s="18" t="s">
        <v>47</v>
      </c>
      <c r="G115" s="18">
        <f>D115+E115</f>
        <v>0.4970874977842089</v>
      </c>
      <c r="H115" s="60"/>
      <c r="I115" s="61"/>
      <c r="J115" s="61"/>
      <c r="K115" s="61"/>
      <c r="L115" s="61"/>
      <c r="M115" s="62"/>
    </row>
    <row r="116" spans="1:13" s="1" customFormat="1" ht="9">
      <c r="A116" s="16">
        <v>2</v>
      </c>
      <c r="B116" s="17" t="s">
        <v>48</v>
      </c>
      <c r="C116" s="28"/>
      <c r="D116" s="18">
        <f>'[5]D.E.T'!$AO$213</f>
        <v>0.06615919943181801</v>
      </c>
      <c r="E116" s="18">
        <f>'[5]D.E.T'!$Z$141</f>
        <v>0.39683511875000005</v>
      </c>
      <c r="F116" s="18"/>
      <c r="G116" s="18">
        <f>D116+E116</f>
        <v>0.4629943181818181</v>
      </c>
      <c r="H116" s="60"/>
      <c r="I116" s="61"/>
      <c r="J116" s="61"/>
      <c r="K116" s="61"/>
      <c r="L116" s="61"/>
      <c r="M116" s="62"/>
    </row>
    <row r="117" spans="1:13" s="1" customFormat="1" ht="9">
      <c r="A117" s="12"/>
      <c r="B117" s="12"/>
      <c r="C117" s="12"/>
      <c r="D117" s="12"/>
      <c r="E117" s="12"/>
      <c r="F117" s="12"/>
      <c r="G117" s="12"/>
      <c r="H117" s="63"/>
      <c r="I117" s="64"/>
      <c r="J117" s="64"/>
      <c r="K117" s="64"/>
      <c r="L117" s="64"/>
      <c r="M117" s="65"/>
    </row>
    <row r="118" spans="1:13" s="1" customFormat="1" ht="9">
      <c r="A118" s="1" t="s">
        <v>83</v>
      </c>
      <c r="B118" s="22"/>
      <c r="C118" s="22"/>
      <c r="D118" s="22"/>
      <c r="E118" s="22"/>
      <c r="F118" s="22"/>
      <c r="G118" s="22"/>
      <c r="H118" s="19"/>
      <c r="I118" s="19"/>
      <c r="J118" s="19"/>
      <c r="K118" s="19"/>
      <c r="L118" s="19"/>
      <c r="M118" s="19"/>
    </row>
    <row r="119" spans="1:13" s="1" customFormat="1" ht="9">
      <c r="A119" s="22"/>
      <c r="B119" s="22"/>
      <c r="C119" s="22"/>
      <c r="D119" s="22"/>
      <c r="E119" s="22"/>
      <c r="F119" s="22"/>
      <c r="G119" s="22"/>
      <c r="H119" s="19"/>
      <c r="I119" s="19"/>
      <c r="J119" s="19"/>
      <c r="K119" s="19"/>
      <c r="L119" s="19"/>
      <c r="M119" s="19"/>
    </row>
    <row r="120" spans="1:13" s="1" customFormat="1" ht="9">
      <c r="A120" s="22"/>
      <c r="B120" s="22"/>
      <c r="C120" s="29"/>
      <c r="D120" s="29"/>
      <c r="E120" s="29"/>
      <c r="F120" s="22"/>
      <c r="G120" s="22"/>
      <c r="H120" s="24"/>
      <c r="I120" s="24"/>
      <c r="J120" s="24"/>
      <c r="K120" s="24"/>
      <c r="L120" s="24"/>
      <c r="M120" s="24"/>
    </row>
    <row r="121" spans="1:7" s="1" customFormat="1" ht="9">
      <c r="A121" s="2"/>
      <c r="B121" s="3"/>
      <c r="C121" s="53" t="s">
        <v>4</v>
      </c>
      <c r="D121" s="53"/>
      <c r="E121" s="53"/>
      <c r="F121" s="66" t="s">
        <v>5</v>
      </c>
      <c r="G121" s="67"/>
    </row>
    <row r="122" spans="1:7" s="1" customFormat="1" ht="9">
      <c r="A122" s="82" t="s">
        <v>1</v>
      </c>
      <c r="B122" s="83"/>
      <c r="C122" s="53" t="s">
        <v>6</v>
      </c>
      <c r="D122" s="53"/>
      <c r="E122" s="6" t="s">
        <v>7</v>
      </c>
      <c r="F122" s="68"/>
      <c r="G122" s="69"/>
    </row>
    <row r="123" spans="1:13" s="1" customFormat="1" ht="9">
      <c r="A123" s="7"/>
      <c r="B123" s="8"/>
      <c r="C123" s="4" t="s">
        <v>8</v>
      </c>
      <c r="D123" s="4" t="s">
        <v>9</v>
      </c>
      <c r="E123" s="4" t="s">
        <v>9</v>
      </c>
      <c r="F123" s="4" t="s">
        <v>8</v>
      </c>
      <c r="G123" s="4" t="s">
        <v>9</v>
      </c>
      <c r="H123" s="70" t="s">
        <v>10</v>
      </c>
      <c r="I123" s="71"/>
      <c r="J123" s="71"/>
      <c r="K123" s="71"/>
      <c r="L123" s="71"/>
      <c r="M123" s="72"/>
    </row>
    <row r="124" spans="1:13" s="1" customFormat="1" ht="9">
      <c r="A124" s="9" t="s">
        <v>11</v>
      </c>
      <c r="B124" s="9" t="s">
        <v>12</v>
      </c>
      <c r="C124" s="9" t="s">
        <v>13</v>
      </c>
      <c r="D124" s="9" t="s">
        <v>14</v>
      </c>
      <c r="E124" s="9"/>
      <c r="F124" s="9" t="s">
        <v>13</v>
      </c>
      <c r="G124" s="9" t="s">
        <v>14</v>
      </c>
      <c r="H124" s="73"/>
      <c r="I124" s="74"/>
      <c r="J124" s="74"/>
      <c r="K124" s="74"/>
      <c r="L124" s="74"/>
      <c r="M124" s="75"/>
    </row>
    <row r="125" spans="1:13" s="1" customFormat="1" ht="9">
      <c r="A125" s="12"/>
      <c r="B125" s="13" t="s">
        <v>73</v>
      </c>
      <c r="C125" s="13" t="s">
        <v>15</v>
      </c>
      <c r="D125" s="13" t="s">
        <v>59</v>
      </c>
      <c r="E125" s="13" t="s">
        <v>76</v>
      </c>
      <c r="F125" s="13" t="s">
        <v>15</v>
      </c>
      <c r="G125" s="13" t="s">
        <v>59</v>
      </c>
      <c r="H125" s="76"/>
      <c r="I125" s="77"/>
      <c r="J125" s="77"/>
      <c r="K125" s="77"/>
      <c r="L125" s="77"/>
      <c r="M125" s="78"/>
    </row>
    <row r="126" spans="1:13" s="1" customFormat="1" ht="12" customHeight="1">
      <c r="A126" s="14"/>
      <c r="B126" s="14"/>
      <c r="C126" s="14"/>
      <c r="D126" s="14"/>
      <c r="E126" s="14"/>
      <c r="F126" s="14"/>
      <c r="G126" s="14"/>
      <c r="H126" s="49" t="s">
        <v>87</v>
      </c>
      <c r="I126" s="58"/>
      <c r="J126" s="58"/>
      <c r="K126" s="58"/>
      <c r="L126" s="58"/>
      <c r="M126" s="59"/>
    </row>
    <row r="127" spans="1:13" s="1" customFormat="1" ht="9" customHeight="1">
      <c r="A127" s="16">
        <v>1</v>
      </c>
      <c r="B127" s="17" t="s">
        <v>3</v>
      </c>
      <c r="C127" s="18" t="s">
        <v>47</v>
      </c>
      <c r="D127" s="18">
        <f>'[5]D.E.T'!$AO$222</f>
        <v>0.18558054375000005</v>
      </c>
      <c r="E127" s="18">
        <f>'[5]D.E.T'!$Z$141</f>
        <v>0.39683511875000005</v>
      </c>
      <c r="F127" s="18" t="s">
        <v>47</v>
      </c>
      <c r="G127" s="18">
        <f>D127+E127</f>
        <v>0.5824156625000001</v>
      </c>
      <c r="H127" s="60"/>
      <c r="I127" s="61"/>
      <c r="J127" s="61"/>
      <c r="K127" s="61"/>
      <c r="L127" s="61"/>
      <c r="M127" s="62"/>
    </row>
    <row r="128" spans="1:13" s="1" customFormat="1" ht="9" customHeight="1">
      <c r="A128" s="16">
        <v>2</v>
      </c>
      <c r="B128" s="17" t="s">
        <v>49</v>
      </c>
      <c r="C128" s="18"/>
      <c r="D128" s="18">
        <f>'[5]D.E.T'!$AO$223</f>
        <v>0.2526771346590909</v>
      </c>
      <c r="E128" s="18">
        <f>'[5]D.E.T'!$Z$141</f>
        <v>0.39683511875000005</v>
      </c>
      <c r="F128" s="18"/>
      <c r="G128" s="18">
        <f>D128+E128</f>
        <v>0.6495122534090909</v>
      </c>
      <c r="H128" s="60"/>
      <c r="I128" s="61"/>
      <c r="J128" s="61"/>
      <c r="K128" s="61"/>
      <c r="L128" s="61"/>
      <c r="M128" s="62"/>
    </row>
    <row r="129" spans="1:13" s="1" customFormat="1" ht="9" customHeight="1">
      <c r="A129" s="12"/>
      <c r="B129" s="12"/>
      <c r="C129" s="12"/>
      <c r="D129" s="12"/>
      <c r="E129" s="12"/>
      <c r="F129" s="12"/>
      <c r="G129" s="12"/>
      <c r="H129" s="63"/>
      <c r="I129" s="64"/>
      <c r="J129" s="64"/>
      <c r="K129" s="64"/>
      <c r="L129" s="64"/>
      <c r="M129" s="65"/>
    </row>
    <row r="130" ht="12.75">
      <c r="A130" s="1" t="s">
        <v>83</v>
      </c>
    </row>
    <row r="131" ht="12.75">
      <c r="A131" s="1"/>
    </row>
    <row r="132" spans="1:13" ht="12.75">
      <c r="A132" s="2"/>
      <c r="B132" s="34"/>
      <c r="C132" s="91" t="s">
        <v>4</v>
      </c>
      <c r="D132" s="92"/>
      <c r="E132" s="31"/>
      <c r="F132" s="32"/>
      <c r="G132" s="32"/>
      <c r="H132" s="1"/>
      <c r="I132" s="1"/>
      <c r="J132" s="1"/>
      <c r="K132" s="1"/>
      <c r="L132" s="1"/>
      <c r="M132" s="1"/>
    </row>
    <row r="133" spans="1:13" ht="12.75">
      <c r="A133" s="82" t="s">
        <v>74</v>
      </c>
      <c r="B133" s="83"/>
      <c r="C133" s="90" t="s">
        <v>6</v>
      </c>
      <c r="D133" s="90"/>
      <c r="E133" s="31"/>
      <c r="F133" s="33"/>
      <c r="G133" s="33"/>
      <c r="H133" s="1"/>
      <c r="I133" s="1"/>
      <c r="J133" s="1"/>
      <c r="K133" s="1"/>
      <c r="L133" s="1"/>
      <c r="M133" s="1"/>
    </row>
    <row r="134" spans="1:13" ht="12.75">
      <c r="A134" s="7"/>
      <c r="B134" s="8"/>
      <c r="C134" s="4" t="s">
        <v>8</v>
      </c>
      <c r="D134" s="4" t="s">
        <v>9</v>
      </c>
      <c r="E134" s="70" t="s">
        <v>10</v>
      </c>
      <c r="F134" s="94"/>
      <c r="G134" s="95"/>
      <c r="H134" s="74"/>
      <c r="I134" s="74"/>
      <c r="J134" s="74"/>
      <c r="K134" s="74"/>
      <c r="L134" s="74"/>
      <c r="M134" s="93"/>
    </row>
    <row r="135" spans="1:13" ht="12.75">
      <c r="A135" s="9" t="s">
        <v>11</v>
      </c>
      <c r="B135" s="9" t="s">
        <v>12</v>
      </c>
      <c r="C135" s="9" t="s">
        <v>13</v>
      </c>
      <c r="D135" s="9" t="s">
        <v>14</v>
      </c>
      <c r="E135" s="96"/>
      <c r="F135" s="97"/>
      <c r="G135" s="98"/>
      <c r="H135" s="74"/>
      <c r="I135" s="74"/>
      <c r="J135" s="74"/>
      <c r="K135" s="74"/>
      <c r="L135" s="74"/>
      <c r="M135" s="93"/>
    </row>
    <row r="136" spans="1:13" ht="12.75">
      <c r="A136" s="12"/>
      <c r="B136" s="13" t="s">
        <v>73</v>
      </c>
      <c r="C136" s="13" t="s">
        <v>15</v>
      </c>
      <c r="D136" s="13" t="s">
        <v>76</v>
      </c>
      <c r="E136" s="99"/>
      <c r="F136" s="100"/>
      <c r="G136" s="101"/>
      <c r="H136" s="74"/>
      <c r="I136" s="74"/>
      <c r="J136" s="74"/>
      <c r="K136" s="74"/>
      <c r="L136" s="74"/>
      <c r="M136" s="93"/>
    </row>
    <row r="137" spans="1:13" ht="12.75" customHeight="1">
      <c r="A137" s="14"/>
      <c r="B137" s="14"/>
      <c r="C137" s="50" t="s">
        <v>16</v>
      </c>
      <c r="D137" s="14"/>
      <c r="E137" s="102" t="s">
        <v>88</v>
      </c>
      <c r="F137" s="103"/>
      <c r="G137" s="104"/>
      <c r="H137" s="61"/>
      <c r="I137" s="61"/>
      <c r="J137" s="61"/>
      <c r="K137" s="61"/>
      <c r="L137" s="61"/>
      <c r="M137" s="61"/>
    </row>
    <row r="138" spans="1:13" ht="12.75">
      <c r="A138" s="16">
        <v>1</v>
      </c>
      <c r="B138" s="21" t="s">
        <v>50</v>
      </c>
      <c r="C138" s="84"/>
      <c r="D138" s="30">
        <f>'[5]D.E.T'!$AO$252</f>
        <v>0.14475000000000005</v>
      </c>
      <c r="E138" s="105"/>
      <c r="F138" s="106"/>
      <c r="G138" s="107"/>
      <c r="H138" s="61"/>
      <c r="I138" s="61"/>
      <c r="J138" s="61"/>
      <c r="K138" s="61"/>
      <c r="L138" s="61"/>
      <c r="M138" s="61"/>
    </row>
    <row r="139" spans="1:13" ht="12.75">
      <c r="A139" s="16">
        <v>2</v>
      </c>
      <c r="B139" s="21" t="s">
        <v>51</v>
      </c>
      <c r="C139" s="84"/>
      <c r="D139" s="30">
        <f>'[5]D.E.T'!$AP$252</f>
        <v>0.1163</v>
      </c>
      <c r="E139" s="105"/>
      <c r="F139" s="106"/>
      <c r="G139" s="107"/>
      <c r="H139" s="61"/>
      <c r="I139" s="61"/>
      <c r="J139" s="61"/>
      <c r="K139" s="61"/>
      <c r="L139" s="61"/>
      <c r="M139" s="61"/>
    </row>
    <row r="140" spans="1:13" ht="12.75">
      <c r="A140" s="16">
        <v>3</v>
      </c>
      <c r="B140" s="21" t="s">
        <v>52</v>
      </c>
      <c r="C140" s="84"/>
      <c r="D140" s="30">
        <f>'[5]D.E.T'!$AQ$252</f>
        <v>0.11251000000000001</v>
      </c>
      <c r="E140" s="105"/>
      <c r="F140" s="106"/>
      <c r="G140" s="107"/>
      <c r="H140" s="61"/>
      <c r="I140" s="61"/>
      <c r="J140" s="61"/>
      <c r="K140" s="61"/>
      <c r="L140" s="61"/>
      <c r="M140" s="61"/>
    </row>
    <row r="141" spans="1:13" ht="12.75">
      <c r="A141" s="16">
        <v>4</v>
      </c>
      <c r="B141" s="21" t="s">
        <v>53</v>
      </c>
      <c r="C141" s="84"/>
      <c r="D141" s="30">
        <f>'[5]D.E.T'!$AR$252</f>
        <v>0.10272</v>
      </c>
      <c r="E141" s="105"/>
      <c r="F141" s="106"/>
      <c r="G141" s="107"/>
      <c r="H141" s="61"/>
      <c r="I141" s="61"/>
      <c r="J141" s="61"/>
      <c r="K141" s="61"/>
      <c r="L141" s="61"/>
      <c r="M141" s="61"/>
    </row>
    <row r="142" spans="1:13" ht="12.75">
      <c r="A142" s="16">
        <v>5</v>
      </c>
      <c r="B142" s="21" t="s">
        <v>54</v>
      </c>
      <c r="C142" s="84"/>
      <c r="D142" s="30">
        <f>'[5]D.E.T'!$AS$252</f>
        <v>0.08909</v>
      </c>
      <c r="E142" s="105"/>
      <c r="F142" s="106"/>
      <c r="G142" s="107"/>
      <c r="H142" s="61"/>
      <c r="I142" s="61"/>
      <c r="J142" s="61"/>
      <c r="K142" s="61"/>
      <c r="L142" s="61"/>
      <c r="M142" s="61"/>
    </row>
    <row r="143" spans="1:13" ht="12.75">
      <c r="A143" s="16">
        <v>6</v>
      </c>
      <c r="B143" s="21" t="s">
        <v>55</v>
      </c>
      <c r="C143" s="84"/>
      <c r="D143" s="5">
        <f>'[5]D.E.T'!$AT$252</f>
        <v>0.07637999999999998</v>
      </c>
      <c r="E143" s="105"/>
      <c r="F143" s="106"/>
      <c r="G143" s="107"/>
      <c r="H143" s="61"/>
      <c r="I143" s="61"/>
      <c r="J143" s="61"/>
      <c r="K143" s="61"/>
      <c r="L143" s="61"/>
      <c r="M143" s="61"/>
    </row>
    <row r="144" spans="1:13" ht="12.75">
      <c r="A144" s="16">
        <v>7</v>
      </c>
      <c r="B144" s="21" t="s">
        <v>56</v>
      </c>
      <c r="C144" s="84"/>
      <c r="D144" s="5">
        <f>'[5]D.E.T'!$AU$252</f>
        <v>0.06336999999999998</v>
      </c>
      <c r="E144" s="105"/>
      <c r="F144" s="106"/>
      <c r="G144" s="107"/>
      <c r="H144" s="61"/>
      <c r="I144" s="61"/>
      <c r="J144" s="61"/>
      <c r="K144" s="61"/>
      <c r="L144" s="61"/>
      <c r="M144" s="61"/>
    </row>
    <row r="145" spans="1:13" ht="12.75">
      <c r="A145" s="12"/>
      <c r="B145" s="12"/>
      <c r="C145" s="85"/>
      <c r="D145" s="12"/>
      <c r="E145" s="108"/>
      <c r="F145" s="109"/>
      <c r="G145" s="110"/>
      <c r="H145" s="61"/>
      <c r="I145" s="61"/>
      <c r="J145" s="61"/>
      <c r="K145" s="61"/>
      <c r="L145" s="61"/>
      <c r="M145" s="61"/>
    </row>
    <row r="146" spans="1:13" ht="12.75">
      <c r="A146" s="1" t="s">
        <v>77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2.75">
      <c r="A148" s="2"/>
      <c r="B148" s="3"/>
      <c r="C148" s="91" t="s">
        <v>4</v>
      </c>
      <c r="D148" s="92"/>
      <c r="E148" s="31"/>
      <c r="F148" s="32"/>
      <c r="G148" s="32"/>
      <c r="H148" s="1"/>
      <c r="I148" s="1"/>
      <c r="J148" s="1"/>
      <c r="K148" s="1"/>
      <c r="L148" s="1"/>
      <c r="M148" s="1"/>
    </row>
    <row r="149" spans="1:13" ht="12.75">
      <c r="A149" s="82" t="s">
        <v>75</v>
      </c>
      <c r="B149" s="83"/>
      <c r="C149" s="53" t="s">
        <v>6</v>
      </c>
      <c r="D149" s="53"/>
      <c r="E149" s="31"/>
      <c r="F149" s="33"/>
      <c r="G149" s="33"/>
      <c r="H149" s="1"/>
      <c r="I149" s="1"/>
      <c r="J149" s="1"/>
      <c r="K149" s="1"/>
      <c r="L149" s="1"/>
      <c r="M149" s="1"/>
    </row>
    <row r="150" spans="1:13" ht="12.75">
      <c r="A150" s="7"/>
      <c r="B150" s="8"/>
      <c r="C150" s="4" t="s">
        <v>8</v>
      </c>
      <c r="D150" s="4" t="s">
        <v>9</v>
      </c>
      <c r="E150" s="70" t="s">
        <v>10</v>
      </c>
      <c r="F150" s="94"/>
      <c r="G150" s="94"/>
      <c r="H150" s="10"/>
      <c r="I150" s="11"/>
      <c r="J150" s="11"/>
      <c r="K150" s="11"/>
      <c r="L150" s="11"/>
      <c r="M150" s="35"/>
    </row>
    <row r="151" spans="1:13" ht="12.75">
      <c r="A151" s="9" t="s">
        <v>11</v>
      </c>
      <c r="B151" s="9" t="s">
        <v>12</v>
      </c>
      <c r="C151" s="9" t="s">
        <v>13</v>
      </c>
      <c r="D151" s="9" t="s">
        <v>14</v>
      </c>
      <c r="E151" s="96"/>
      <c r="F151" s="97"/>
      <c r="G151" s="97"/>
      <c r="H151" s="10"/>
      <c r="I151" s="11"/>
      <c r="J151" s="11"/>
      <c r="K151" s="11"/>
      <c r="L151" s="11"/>
      <c r="M151" s="35"/>
    </row>
    <row r="152" spans="1:13" ht="12.75">
      <c r="A152" s="12"/>
      <c r="B152" s="13" t="s">
        <v>73</v>
      </c>
      <c r="C152" s="13" t="s">
        <v>15</v>
      </c>
      <c r="D152" s="13" t="s">
        <v>76</v>
      </c>
      <c r="E152" s="99"/>
      <c r="F152" s="100"/>
      <c r="G152" s="100"/>
      <c r="H152" s="10"/>
      <c r="I152" s="11"/>
      <c r="J152" s="11"/>
      <c r="K152" s="11"/>
      <c r="L152" s="11"/>
      <c r="M152" s="35"/>
    </row>
    <row r="153" spans="1:13" ht="12.75" customHeight="1">
      <c r="A153" s="14"/>
      <c r="B153" s="14"/>
      <c r="C153" s="50" t="s">
        <v>16</v>
      </c>
      <c r="D153" s="14"/>
      <c r="E153" s="102" t="s">
        <v>88</v>
      </c>
      <c r="F153" s="103"/>
      <c r="G153" s="104"/>
      <c r="H153" s="19"/>
      <c r="I153" s="19"/>
      <c r="J153" s="19"/>
      <c r="K153" s="19"/>
      <c r="L153" s="19"/>
      <c r="M153" s="20"/>
    </row>
    <row r="154" spans="1:13" ht="12.75">
      <c r="A154" s="16">
        <v>1</v>
      </c>
      <c r="B154" s="21" t="s">
        <v>50</v>
      </c>
      <c r="C154" s="84"/>
      <c r="D154" s="30">
        <f>'[5]D.E.T'!$AO$235</f>
        <v>0.18475</v>
      </c>
      <c r="E154" s="105"/>
      <c r="F154" s="106"/>
      <c r="G154" s="107"/>
      <c r="H154" s="19"/>
      <c r="I154" s="19"/>
      <c r="J154" s="19"/>
      <c r="K154" s="19"/>
      <c r="L154" s="19"/>
      <c r="M154" s="20"/>
    </row>
    <row r="155" spans="1:13" ht="12.75">
      <c r="A155" s="16">
        <v>2</v>
      </c>
      <c r="B155" s="21" t="s">
        <v>51</v>
      </c>
      <c r="C155" s="84"/>
      <c r="D155" s="30">
        <f>'[5]D.E.T'!$AP$235</f>
        <v>0.10193000000000005</v>
      </c>
      <c r="E155" s="105"/>
      <c r="F155" s="106"/>
      <c r="G155" s="107"/>
      <c r="H155" s="19"/>
      <c r="I155" s="19"/>
      <c r="J155" s="19"/>
      <c r="K155" s="19"/>
      <c r="L155" s="19"/>
      <c r="M155" s="20"/>
    </row>
    <row r="156" spans="1:13" ht="12.75">
      <c r="A156" s="16">
        <v>3</v>
      </c>
      <c r="B156" s="21" t="s">
        <v>52</v>
      </c>
      <c r="C156" s="84"/>
      <c r="D156" s="30">
        <f>'[5]D.E.T'!$AQ$235</f>
        <v>0.07121</v>
      </c>
      <c r="E156" s="105"/>
      <c r="F156" s="106"/>
      <c r="G156" s="107"/>
      <c r="H156" s="19"/>
      <c r="I156" s="19"/>
      <c r="J156" s="19"/>
      <c r="K156" s="19"/>
      <c r="L156" s="19"/>
      <c r="M156" s="20"/>
    </row>
    <row r="157" spans="1:13" ht="12.75">
      <c r="A157" s="16">
        <v>4</v>
      </c>
      <c r="B157" s="21" t="s">
        <v>53</v>
      </c>
      <c r="C157" s="84"/>
      <c r="D157" s="30">
        <f>'[5]D.E.T'!$AR$235</f>
        <v>0.06359000000000002</v>
      </c>
      <c r="E157" s="105"/>
      <c r="F157" s="106"/>
      <c r="G157" s="107"/>
      <c r="H157" s="19"/>
      <c r="I157" s="19"/>
      <c r="J157" s="19"/>
      <c r="K157" s="19"/>
      <c r="L157" s="19"/>
      <c r="M157" s="20"/>
    </row>
    <row r="158" spans="1:13" ht="12.75">
      <c r="A158" s="16">
        <v>5</v>
      </c>
      <c r="B158" s="21" t="s">
        <v>54</v>
      </c>
      <c r="C158" s="84"/>
      <c r="D158" s="30">
        <f>'[5]D.E.T'!$AS$235</f>
        <v>0.05556</v>
      </c>
      <c r="E158" s="105"/>
      <c r="F158" s="106"/>
      <c r="G158" s="107"/>
      <c r="H158" s="19"/>
      <c r="I158" s="19"/>
      <c r="J158" s="19"/>
      <c r="K158" s="19"/>
      <c r="L158" s="19"/>
      <c r="M158" s="20"/>
    </row>
    <row r="159" spans="1:13" ht="12.75">
      <c r="A159" s="16">
        <v>6</v>
      </c>
      <c r="B159" s="21" t="s">
        <v>55</v>
      </c>
      <c r="C159" s="84"/>
      <c r="D159" s="5">
        <f>'[5]D.E.T'!$AT$235</f>
        <v>0.047510000000000024</v>
      </c>
      <c r="E159" s="105"/>
      <c r="F159" s="106"/>
      <c r="G159" s="107"/>
      <c r="H159" s="19"/>
      <c r="I159" s="19"/>
      <c r="J159" s="19"/>
      <c r="K159" s="19"/>
      <c r="L159" s="19"/>
      <c r="M159" s="20"/>
    </row>
    <row r="160" spans="1:13" ht="12.75">
      <c r="A160" s="16">
        <v>7</v>
      </c>
      <c r="B160" s="21" t="s">
        <v>57</v>
      </c>
      <c r="C160" s="84"/>
      <c r="D160" s="5">
        <f>'[5]D.E.T'!$AU$235</f>
        <v>0.03959000000000002</v>
      </c>
      <c r="E160" s="105"/>
      <c r="F160" s="106"/>
      <c r="G160" s="107"/>
      <c r="H160" s="19"/>
      <c r="I160" s="19"/>
      <c r="J160" s="19"/>
      <c r="K160" s="19"/>
      <c r="L160" s="19"/>
      <c r="M160" s="20"/>
    </row>
    <row r="161" spans="1:13" ht="12.75">
      <c r="A161" s="16">
        <v>8</v>
      </c>
      <c r="B161" s="21" t="s">
        <v>58</v>
      </c>
      <c r="C161" s="84"/>
      <c r="D161" s="5">
        <f>'[5]D.E.T'!$AV$235</f>
        <v>0.01586000000000001</v>
      </c>
      <c r="E161" s="105"/>
      <c r="F161" s="106"/>
      <c r="G161" s="107"/>
      <c r="H161" s="19"/>
      <c r="I161" s="19"/>
      <c r="J161" s="19"/>
      <c r="K161" s="19"/>
      <c r="L161" s="19"/>
      <c r="M161" s="20"/>
    </row>
    <row r="162" spans="1:13" ht="12.75">
      <c r="A162" s="12"/>
      <c r="B162" s="12"/>
      <c r="C162" s="85"/>
      <c r="D162" s="12"/>
      <c r="E162" s="108"/>
      <c r="F162" s="109"/>
      <c r="G162" s="110"/>
      <c r="H162" s="19"/>
      <c r="I162" s="19"/>
      <c r="J162" s="19"/>
      <c r="K162" s="19"/>
      <c r="L162" s="19"/>
      <c r="M162" s="19"/>
    </row>
    <row r="163" spans="1:13" ht="12.75">
      <c r="A163" s="1" t="s">
        <v>77</v>
      </c>
      <c r="B163" s="1"/>
      <c r="C163" s="1"/>
      <c r="D163" s="1"/>
      <c r="E163" s="1"/>
      <c r="F163" s="1"/>
      <c r="G163" s="1"/>
      <c r="H163" s="25"/>
      <c r="I163" s="25"/>
      <c r="J163" s="25"/>
      <c r="K163" s="25"/>
      <c r="L163" s="25"/>
      <c r="M163" s="25"/>
    </row>
  </sheetData>
  <sheetProtection password="EAF6" sheet="1" objects="1" scenarios="1"/>
  <mergeCells count="75">
    <mergeCell ref="B5:C5"/>
    <mergeCell ref="C153:C162"/>
    <mergeCell ref="E153:G162"/>
    <mergeCell ref="E150:G152"/>
    <mergeCell ref="A149:B149"/>
    <mergeCell ref="C149:D149"/>
    <mergeCell ref="C148:D148"/>
    <mergeCell ref="C38:E38"/>
    <mergeCell ref="C59:C63"/>
    <mergeCell ref="C39:D39"/>
    <mergeCell ref="H134:M136"/>
    <mergeCell ref="C137:C145"/>
    <mergeCell ref="H137:M145"/>
    <mergeCell ref="E134:G136"/>
    <mergeCell ref="E137:G145"/>
    <mergeCell ref="H27:M33"/>
    <mergeCell ref="F38:G39"/>
    <mergeCell ref="H40:M42"/>
    <mergeCell ref="F100:F105"/>
    <mergeCell ref="F67:G68"/>
    <mergeCell ref="F27:F33"/>
    <mergeCell ref="H83:M85"/>
    <mergeCell ref="H72:M77"/>
    <mergeCell ref="F81:G82"/>
    <mergeCell ref="H100:M105"/>
    <mergeCell ref="A133:B133"/>
    <mergeCell ref="C133:D133"/>
    <mergeCell ref="C132:D132"/>
    <mergeCell ref="C43:C49"/>
    <mergeCell ref="A122:B122"/>
    <mergeCell ref="A110:B110"/>
    <mergeCell ref="A55:B55"/>
    <mergeCell ref="A68:B68"/>
    <mergeCell ref="A96:B96"/>
    <mergeCell ref="A82:B82"/>
    <mergeCell ref="H123:M125"/>
    <mergeCell ref="H126:M129"/>
    <mergeCell ref="H114:M117"/>
    <mergeCell ref="C121:E121"/>
    <mergeCell ref="F121:G122"/>
    <mergeCell ref="C122:D122"/>
    <mergeCell ref="F22:G23"/>
    <mergeCell ref="H111:M113"/>
    <mergeCell ref="C23:D23"/>
    <mergeCell ref="H24:M26"/>
    <mergeCell ref="C55:D55"/>
    <mergeCell ref="C67:E67"/>
    <mergeCell ref="C68:D68"/>
    <mergeCell ref="C81:E81"/>
    <mergeCell ref="C109:E109"/>
    <mergeCell ref="F109:G110"/>
    <mergeCell ref="A39:B39"/>
    <mergeCell ref="A23:B23"/>
    <mergeCell ref="C54:E54"/>
    <mergeCell ref="C22:E22"/>
    <mergeCell ref="C27:C33"/>
    <mergeCell ref="C110:D110"/>
    <mergeCell ref="F86:F91"/>
    <mergeCell ref="C86:C91"/>
    <mergeCell ref="C100:C105"/>
    <mergeCell ref="C96:D96"/>
    <mergeCell ref="C82:D82"/>
    <mergeCell ref="F72:F77"/>
    <mergeCell ref="C72:C77"/>
    <mergeCell ref="H97:M99"/>
    <mergeCell ref="H86:M91"/>
    <mergeCell ref="C95:E95"/>
    <mergeCell ref="F95:G96"/>
    <mergeCell ref="H43:M49"/>
    <mergeCell ref="F54:G55"/>
    <mergeCell ref="H56:M58"/>
    <mergeCell ref="H69:M71"/>
    <mergeCell ref="H59:M63"/>
    <mergeCell ref="F43:F49"/>
    <mergeCell ref="F59:F63"/>
  </mergeCells>
  <printOptions horizontalCentered="1" verticalCentered="1"/>
  <pageMargins left="0.8267716535433072" right="0.7874015748031497" top="0.5905511811023623" bottom="0.6692913385826772" header="0.5118110236220472" footer="0.5118110236220472"/>
  <pageSetup horizontalDpi="300" verticalDpi="300" orientation="landscape" paperSize="9" scale="65" r:id="rId1"/>
  <rowBreaks count="6" manualBreakCount="6">
    <brk id="2" max="255" man="1"/>
    <brk id="20" max="255" man="1"/>
    <brk id="53" max="255" man="1"/>
    <brk id="79" max="255" man="1"/>
    <brk id="107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tgarcía</dc:creator>
  <cp:keywords/>
  <dc:description/>
  <cp:lastModifiedBy>walter.junior</cp:lastModifiedBy>
  <cp:lastPrinted>2004-08-02T20:34:14Z</cp:lastPrinted>
  <dcterms:created xsi:type="dcterms:W3CDTF">2004-07-14T12:58:52Z</dcterms:created>
  <dcterms:modified xsi:type="dcterms:W3CDTF">2004-08-03T20:08:21Z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Ord">
    <vt:lpwstr>13500.0000000000</vt:lpwstr>
  </property>
  <property fmtid="{D5CDD505-2E9C-101B-9397-08002B2CF9AE}" pid="4" name="AlternateThumbnailU">
    <vt:lpwstr/>
  </property>
  <property fmtid="{D5CDD505-2E9C-101B-9397-08002B2CF9AE}" pid="5" name="wic_System_Copyri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Conta de Sistema</vt:lpwstr>
  </property>
  <property fmtid="{D5CDD505-2E9C-101B-9397-08002B2CF9AE}" pid="9" name="display_urn:schemas-microsoft-com:office:office#Auth">
    <vt:lpwstr>Conta de Sistema</vt:lpwstr>
  </property>
</Properties>
</file>